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C:\Users\zaisei01-l\Desktop\"/>
    </mc:Choice>
  </mc:AlternateContent>
  <xr:revisionPtr revIDLastSave="0" documentId="13_ncr:1_{B5A1102D-8720-4170-B333-FFAB4C3B5C5D}" xr6:coauthVersionLast="36" xr6:coauthVersionMax="36" xr10:uidLastSave="{00000000-0000-0000-0000-000000000000}"/>
  <bookViews>
    <workbookView xWindow="0" yWindow="0" windowWidth="15360" windowHeight="7635" firstSheet="11"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U36" i="10"/>
  <c r="C36" i="10"/>
  <c r="CO35" i="10"/>
  <c r="BE35" i="10"/>
  <c r="C35" i="10"/>
  <c r="BE34" i="10"/>
  <c r="C34" i="10"/>
  <c r="U34" i="10" l="1"/>
  <c r="U35"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<sst xmlns="http://schemas.openxmlformats.org/spreadsheetml/2006/main" count="1165" uniqueCount="602">
  <si>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</si>
  <si>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</si>
  <si>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</si>
  <si>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</si>
  <si>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</si>
  <si>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</si>
  <si>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</si>
  <si>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</si>
  <si>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</si>
  <si>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</si>
  <si>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</si>
  <si>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</si>
  <si>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</si>
  <si>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</si>
  <si>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</si>
  <si>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</si>
  <si>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</si>
  <si>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</si>
  <si>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</si>
  <si>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</si>
  <si>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</si>
  <si>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</si>
  <si>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</si>
  <si>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</si>
  <si>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</si>
  <si>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</si>
  <si>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</si>
  <si>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</si>
  <si>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</si>
  <si>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</si>
  <si>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</si>
  <si>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</si>
  <si>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</si>
  <si>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</si>
  <si>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</si>
  <si>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</si>
  <si>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</si>
  <si>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</si>
  <si>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</si>
  <si>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</si>
  <si>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</si>
  <si>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</si>
  <si>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</si>
  <si>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</si>
  <si>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</si>
  <si>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</si>
  <si>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</si>
  <si>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</si>
  <si>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</si>
  <si>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</si>
  <si>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</si>
  <si>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</si>
  <si>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</si>
  <si>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</si>
  <si>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</si>
  <si>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</si>
  <si>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</si>
  <si>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</si>
  <si>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</si>
  <si>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</si>
  <si>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</si>
  <si>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</si>
  <si>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</si>
  <si>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</si>
  <si>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</si>
  <si>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</si>
  <si>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</si>
  <si>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</si>
  <si>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</si>
  <si>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</si>
  <si>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</si>
  <si>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</si>
  <si>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</si>
  <si>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</si>
  <si>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</si>
  <si>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</si>
  <si>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</si>
  <si>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</si>
  <si>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</si>
  <si>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</si>
  <si>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</si>
  <si>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</si>
  <si>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</si>
  <si>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</si>
  <si>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</si>
  <si>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</si>
  <si>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</si>
  <si>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</si>
  <si>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</si>
  <si>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</si>
  <si>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</si>
  <si>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</si>
  <si>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</si>
  <si>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</si>
  <si>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</si>
  <si>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</si>
  <si>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</si>
  <si>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宮若市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</si>
  <si>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</si>
  <si>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</si>
  <si>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</si>
  <si>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</si>
  <si>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</si>
  <si>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</si>
  <si>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</si>
  <si>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</si>
  <si>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</si>
  <si>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</si>
  <si>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</si>
  <si>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</si>
  <si>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</si>
  <si>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</si>
  <si>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</si>
  <si>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</si>
  <si>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</si>
  <si>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</si>
  <si>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</si>
  <si>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</si>
  <si>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</si>
  <si>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</si>
  <si>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</si>
  <si>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</si>
  <si>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</si>
  <si>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</si>
  <si>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</si>
  <si>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</si>
  <si>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</si>
  <si>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</si>
  <si>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</si>
  <si>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</si>
  <si>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</si>
  <si>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</si>
  <si>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</si>
  <si>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</si>
  <si>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</si>
  <si>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</si>
  <si>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</si>
  <si>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</si>
  <si>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</si>
  <si>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</si>
  <si>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</si>
  <si>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</si>
  <si>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</si>
  <si>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</si>
  <si>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</si>
  <si>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</si>
  <si>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</si>
  <si>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</si>
  <si>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</si>
  <si>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</si>
  <si>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</si>
  <si>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</si>
  <si>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</si>
  <si>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</si>
  <si>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</si>
  <si>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</si>
  <si>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</si>
  <si>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</si>
  <si>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</si>
  <si>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</si>
  <si>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</si>
  <si>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</si>
  <si>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</si>
  <si>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</si>
  <si>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</si>
  <si>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</si>
  <si>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</si>
  <si>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</si>
  <si>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</si>
  <si>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</si>
  <si>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</si>
  <si>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</si>
  <si>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</si>
  <si>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</si>
  <si>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</si>
  <si>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</si>
  <si>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</si>
  <si>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</si>
  <si>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</si>
  <si>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</si>
  <si>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</si>
  <si>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</si>
  <si>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</si>
  <si>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</si>
  <si>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</si>
  <si>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</si>
  <si>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</si>
  <si>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</si>
  <si>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</si>
  <si>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</si>
  <si>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</si>
  <si>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</si>
  <si>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</si>
  <si>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</si>
  <si>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</si>
  <si>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</si>
  <si>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</si>
  <si>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</si>
  <si>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</si>
  <si>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</si>
  <si>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</si>
  <si>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</si>
  <si>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</si>
  <si>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</si>
  <si>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</si>
  <si>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</si>
  <si>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</si>
  <si>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</si>
  <si>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</si>
  <si>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</si>
  <si>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</si>
  <si>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</si>
  <si>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</si>
  <si>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</si>
  <si>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</si>
  <si>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</si>
  <si>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</si>
  <si>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</si>
  <si>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</si>
  <si>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</si>
  <si>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</si>
  <si>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</si>
  <si>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</si>
  <si>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</si>
  <si>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</si>
  <si>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</si>
  <si>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</si>
  <si>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</si>
  <si>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</si>
  <si>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</si>
  <si>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</si>
  <si>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</si>
  <si>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</si>
  <si>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</si>
  <si>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</si>
  <si>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</si>
  <si>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</si>
  <si>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</si>
  <si>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</si>
  <si>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</si>
  <si>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</si>
  <si>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</si>
  <si>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</si>
  <si>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</si>
  <si>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</si>
  <si>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</si>
  <si>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</si>
  <si>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</si>
  <si>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</si>
  <si>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</si>
  <si>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</si>
  <si>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</si>
  <si>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</si>
  <si>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</si>
  <si>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</si>
  <si>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</si>
  <si>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</si>
  <si>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</si>
  <si>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</si>
  <si>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</si>
  <si>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</si>
  <si>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</si>
  <si>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</si>
  <si>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</si>
  <si>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</si>
  <si>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</si>
  <si>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</si>
  <si>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</si>
  <si>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</si>
  <si>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</si>
  <si>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</si>
  <si>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</si>
  <si>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</si>
  <si>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</si>
  <si>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</si>
  <si>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</si>
  <si>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</si>
  <si>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</si>
  <si>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</si>
  <si>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</si>
  <si>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</si>
  <si>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</si>
  <si>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</si>
  <si>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</si>
  <si>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</si>
  <si>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</si>
  <si>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</si>
  <si>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</si>
  <si>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</si>
  <si>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</si>
  <si>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</si>
  <si>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</si>
  <si>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</si>
  <si>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</si>
  <si>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</si>
  <si>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</si>
  <si>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</si>
  <si>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</si>
  <si>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</si>
  <si>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</si>
  <si>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</si>
  <si>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</si>
  <si>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</si>
  <si>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</si>
  <si>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</si>
  <si>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</si>
  <si>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</si>
  <si>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</si>
  <si>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</si>
  <si>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</si>
  <si>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</si>
  <si>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</si>
  <si>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</si>
  <si>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</si>
  <si>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</si>
  <si>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</si>
  <si>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</si>
  <si>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</si>
  <si>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</si>
  <si>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</si>
  <si>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</si>
  <si>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</si>
  <si>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</si>
  <si>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</si>
  <si>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</si>
  <si>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</si>
  <si>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</si>
  <si>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</si>
  <si>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</si>
  <si>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</si>
  <si>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</si>
  <si>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</si>
  <si>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</si>
  <si>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</si>
  <si>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</si>
  <si>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</si>
  <si>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</si>
  <si>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</si>
  <si>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</si>
  <si>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</si>
  <si>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</si>
  <si>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</si>
  <si>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</si>
  <si>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</si>
  <si>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</si>
  <si>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</si>
  <si>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</si>
  <si>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</si>
  <si>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</si>
  <si>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</si>
  <si>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</si>
  <si>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</si>
  <si>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</si>
  <si>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</si>
  <si>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</si>
  <si>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</si>
  <si>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</si>
  <si>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</si>
  <si>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</si>
  <si>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</si>
  <si>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</si>
  <si>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</si>
  <si>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</si>
  <si>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</si>
  <si>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</si>
  <si>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</si>
  <si>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福岡県宮若市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</si>
  <si>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</si>
  <si>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</si>
  <si>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</si>
  <si>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</si>
  <si>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</si>
  <si>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</si>
  <si>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</si>
  <si>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</si>
  <si>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</si>
  <si>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</si>
  <si>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</si>
  <si>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</si>
  <si>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</si>
  <si>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</si>
  <si>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</si>
  <si>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</si>
  <si>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</si>
  <si>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</si>
  <si>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</si>
  <si>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</si>
  <si>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</si>
  <si>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</si>
  <si>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</si>
  <si>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</si>
  <si>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</si>
  <si>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</si>
  <si>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</si>
  <si>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</si>
  <si>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</si>
  <si>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</si>
  <si>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</si>
  <si>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</si>
  <si>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</si>
  <si>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</si>
  <si>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</si>
  <si>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</si>
  <si>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</si>
  <si>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</si>
  <si>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簡易水道事業会計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</si>
  <si>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</si>
  <si>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</si>
  <si>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</si>
  <si>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</si>
  <si>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</si>
  <si>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</si>
  <si>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</si>
  <si>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</si>
  <si>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</si>
  <si>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</si>
  <si>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</si>
  <si>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</si>
  <si>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</si>
  <si>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</si>
  <si>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</si>
  <si>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</si>
  <si>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</si>
  <si>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</si>
  <si>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</si>
  <si>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</si>
  <si>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</si>
  <si>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</si>
  <si>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</si>
  <si>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</si>
  <si>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</si>
  <si>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</si>
  <si>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</si>
  <si>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</si>
  <si>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</si>
  <si>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</si>
  <si>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</si>
  <si>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</si>
  <si>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</si>
  <si>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</si>
  <si>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</si>
  <si>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</si>
  <si>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</si>
  <si>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</si>
  <si>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</si>
  <si>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</si>
  <si>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</si>
  <si>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</si>
  <si>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</si>
  <si>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</si>
  <si>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</si>
  <si>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</si>
  <si>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</si>
  <si>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</si>
  <si>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</si>
  <si>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</si>
  <si>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</si>
  <si>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</si>
  <si>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</si>
  <si>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</si>
  <si>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</si>
  <si>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</si>
  <si>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</si>
  <si>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</si>
  <si>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</si>
  <si>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</si>
  <si>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</si>
  <si>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</si>
  <si>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</si>
  <si>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</si>
  <si>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</si>
  <si>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</si>
  <si>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</si>
  <si>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</si>
  <si>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</si>
  <si>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</si>
  <si>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</si>
  <si>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</si>
  <si>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</si>
  <si>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</si>
  <si>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</si>
  <si>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</si>
  <si>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</si>
  <si>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</si>
  <si>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</si>
  <si>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</si>
  <si>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</si>
  <si>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</si>
  <si>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</si>
  <si>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</si>
  <si>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</si>
  <si>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</si>
  <si>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</si>
  <si>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</si>
  <si>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</si>
  <si>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</si>
  <si>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</si>
  <si>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</si>
  <si>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</si>
  <si>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</si>
  <si>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</si>
  <si>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</si>
  <si>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</si>
  <si>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</si>
  <si>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</si>
  <si>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</si>
  <si>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</si>
  <si>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</si>
  <si>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</si>
  <si>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</si>
  <si>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</si>
  <si>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</si>
  <si>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</si>
  <si>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</si>
  <si>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</si>
  <si>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</si>
  <si>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</si>
  <si>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</si>
  <si>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</si>
  <si>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</si>
  <si>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</si>
  <si>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</si>
  <si>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</si>
  <si>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</si>
  <si>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</si>
  <si>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</si>
  <si>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</si>
  <si>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</si>
  <si>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</si>
  <si>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</si>
  <si>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</si>
  <si>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</si>
  <si>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</si>
  <si>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</si>
  <si>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</si>
  <si>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</si>
  <si>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</si>
  <si>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</si>
  <si>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</si>
  <si>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</si>
  <si>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</si>
  <si>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</si>
  <si>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</si>
  <si>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</si>
  <si>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</si>
  <si>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</si>
  <si>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</si>
  <si>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</si>
  <si>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</si>
  <si>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0.09</t>
  </si>
  <si>
    <t>▲ 4.14</t>
  </si>
  <si>
    <t>一般会計</t>
  </si>
  <si>
    <t>水道事業会計</t>
  </si>
  <si>
    <t>下水道事業会計</t>
  </si>
  <si>
    <t>国民健康保険特別会計</t>
  </si>
  <si>
    <t>▲ 4.26</t>
  </si>
  <si>
    <t>▲ 3.29</t>
  </si>
  <si>
    <t>▲ 3.11</t>
  </si>
  <si>
    <t>▲ 2.48</t>
  </si>
  <si>
    <t>簡易水道事業会計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</si>
  <si>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</si>
  <si>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</si>
  <si>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</si>
  <si>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</si>
  <si>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</si>
  <si>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</si>
  <si>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</si>
  <si>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</si>
  <si>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</si>
  <si>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直方・鞍手広域市町村圏事務組合（一般会計）</t>
    <rPh sb="16" eb="20">
      <t>イッパンカイケイ</t>
    </rPh>
    <phoneticPr fontId="2"/>
  </si>
  <si>
    <t>直方・鞍手広域市町村圏事務組合（休日等急患センター事業特別会計）</t>
    <rPh sb="16" eb="18">
      <t>キュウジツ</t>
    </rPh>
    <rPh sb="18" eb="19">
      <t>トウ</t>
    </rPh>
    <rPh sb="19" eb="21">
      <t>キュウカン</t>
    </rPh>
    <rPh sb="25" eb="27">
      <t>ジギョウ</t>
    </rPh>
    <rPh sb="27" eb="31">
      <t>トクベツカイケイ</t>
    </rPh>
    <phoneticPr fontId="2"/>
  </si>
  <si>
    <t>直方・鞍手広域市町村圏事務組合（消防事業特別会計）</t>
    <rPh sb="16" eb="20">
      <t>ショウボウジギョウ</t>
    </rPh>
    <rPh sb="20" eb="24">
      <t>トクベツカイケイ</t>
    </rPh>
    <phoneticPr fontId="2"/>
  </si>
  <si>
    <t>宮若市外二町じん芥処理施設組合</t>
  </si>
  <si>
    <t>福岡県介護保険広域連合（一般会計）</t>
    <rPh sb="12" eb="16">
      <t>イッパンカイケイ</t>
    </rPh>
    <phoneticPr fontId="2"/>
  </si>
  <si>
    <t>福岡県介護保険広域連合（介護保険事業特別会計）</t>
    <rPh sb="12" eb="16">
      <t>カイゴホケン</t>
    </rPh>
    <rPh sb="16" eb="18">
      <t>ジギョウ</t>
    </rPh>
    <rPh sb="18" eb="22">
      <t>トクベツカイケイ</t>
    </rPh>
    <phoneticPr fontId="2"/>
  </si>
  <si>
    <t>福岡県市町村職員退職手当組合（一般会計）</t>
    <rPh sb="15" eb="17">
      <t>イッパン</t>
    </rPh>
    <rPh sb="17" eb="19">
      <t>カイケイ</t>
    </rPh>
    <phoneticPr fontId="2"/>
  </si>
  <si>
    <t>福岡県市町村職員退職手当組合（基金特別会計）</t>
    <rPh sb="15" eb="21">
      <t>キキントクベツカイケイ</t>
    </rPh>
    <phoneticPr fontId="2"/>
  </si>
  <si>
    <t>福岡県自治振興組合（一般会計）</t>
    <rPh sb="10" eb="14">
      <t>イッパンカイケイ</t>
    </rPh>
    <phoneticPr fontId="2"/>
  </si>
  <si>
    <t>福岡県自治振興組合（公文書館事業特別会計）</t>
    <rPh sb="10" eb="20">
      <t>コウブンショカンジギョウトクベツカイケイ</t>
    </rPh>
    <phoneticPr fontId="2"/>
  </si>
  <si>
    <t>福岡県市町村消防団員等公務災害補償組合</t>
  </si>
  <si>
    <t>福岡県後期高齢者医療広域連合（一般会計）</t>
    <rPh sb="15" eb="19">
      <t>イッパンカイケイ</t>
    </rPh>
    <phoneticPr fontId="2"/>
  </si>
  <si>
    <t>福岡県後期高齢者医療広域連合（後期高齢者医療特別会計）</t>
    <rPh sb="15" eb="20">
      <t>コウキコウレイシャ</t>
    </rPh>
    <rPh sb="20" eb="22">
      <t>イリョウ</t>
    </rPh>
    <rPh sb="22" eb="24">
      <t>トクベツ</t>
    </rPh>
    <rPh sb="24" eb="26">
      <t>カイケイ</t>
    </rPh>
    <phoneticPr fontId="2"/>
  </si>
  <si>
    <t>宮若市土地開発公社</t>
  </si>
  <si>
    <t>○</t>
  </si>
  <si>
    <t>施設整備等基金</t>
  </si>
  <si>
    <t>地域振興基金</t>
  </si>
  <si>
    <t>かんがい施設維持管理費基金</t>
  </si>
  <si>
    <t>新幹線渇水施設維持管理費基金</t>
  </si>
  <si>
    <t>輝くふるさと応援基金</t>
  </si>
  <si>
    <t>福岡県宮若市</t>
    <phoneticPr fontId="2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</si>
  <si>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</si>
  <si>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</si>
  <si>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</si>
  <si>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基金への積立てや職員数の削減に取り組んだ結果、将来負担比率は発生していない。また、庁舎の建替や学校施設の統廃合等により、有形固定資産減価償却率は令和3年度から類似団体よりも低くなっている。しかしながら、公営住宅や道路など老朽化が進行した施設も多いことから、公共施設等総合管理計画に基づき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</si>
  <si>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</si>
  <si>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</si>
  <si>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</si>
  <si>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</si>
  <si>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</si>
  <si>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</si>
  <si>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く、将来負担比率も発生していないが、実質公債費比率は近年上昇傾向にある。さらに、新庁舎や再編小学校等の大型建設事業の実施による地方債の借入れにより、元利償還金の増加が見込まれ、実質公債費比率の更なる上昇が懸念されることから、今後は、地方債の新規発行を抑制し、地方債残高の圧縮に取り組んで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</si>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</sst>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69604</c:v>
                </c:pt>
              </c:numCache>
            </c:numRef>
          </c:val>
          <c:smooth val="0"/>
          <c:extLst>
            <c:ext xmlns:c16="http://schemas.microsoft.com/office/drawing/2014/chart" uri="{C3380CC4-5D6E-409C-BE32-E72D297353CC}">
              <c16:uniqueId val="{00000000-032F-4583-BCDF-681594AC2C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73546</c:v>
                </c:pt>
                <c:pt idx="1">
                  <c:v>124631</c:v>
                </c:pt>
                <c:pt idx="2">
                  <c:v>107303</c:v>
                </c:pt>
                <c:pt idx="3">
                  <c:v>124163</c:v>
                </c:pt>
                <c:pt idx="4">
                  <c:v>213749</c:v>
                </c:pt>
              </c:numCache>
            </c:numRef>
          </c:val>
          <c:smooth val="0"/>
          <c:extLst>
            <c:ext xmlns:c16="http://schemas.microsoft.com/office/drawing/2014/chart" uri="{C3380CC4-5D6E-409C-BE32-E72D297353CC}">
              <c16:uniqueId val="{00000001-032F-4583-BCDF-681594AC2C53}"/>
            </c:ext>
          </c:extLst>
        </c:ser>
        <c:dLbls>
          <c:showLegendKey val="0"/>
          <c:showVal val="0"/>
          <c:showCatName val="0"/>
          <c:showSerName val="0"/>
          <c:showPercent val="0"/>
          <c:showBubbleSize val="0"/>
        </c:dLbls>
        <c:marker val="1"/>
        <c:smooth val="0"/>
        <c:axId val="495055336"/>
        <c:axId val="493660968"/>
      </c:lineChart>
      <c:catAx>
        <c:axId val="495055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660968"/>
        <c:crosses val="autoZero"/>
        <c:auto val="1"/>
        <c:lblAlgn val="ctr"/>
        <c:lblOffset val="100"/>
        <c:tickLblSkip val="1"/>
        <c:tickMarkSkip val="1"/>
        <c:noMultiLvlLbl val="0"/>
      </c:catAx>
      <c:valAx>
        <c:axId val="49366096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5055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10.57</c:v>
                </c:pt>
                <c:pt idx="1">
                  <c:v>8.84</c:v>
                </c:pt>
                <c:pt idx="2">
                  <c:v>10.46</c:v>
                </c:pt>
                <c:pt idx="3">
                  <c:v>6.04</c:v>
                </c:pt>
                <c:pt idx="4">
                  <c:v>13.26</c:v>
                </c:pt>
              </c:numCache>
            </c:numRef>
          </c:val>
          <c:extLst>
            <c:ext xmlns:c16="http://schemas.microsoft.com/office/drawing/2014/chart" uri="{C3380CC4-5D6E-409C-BE32-E72D297353CC}">
              <c16:uniqueId val="{00000000-BCAA-4D7C-B459-0CA9716117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38.61</c:v>
                </c:pt>
                <c:pt idx="1">
                  <c:v>39.520000000000003</c:v>
                </c:pt>
                <c:pt idx="2">
                  <c:v>40.67</c:v>
                </c:pt>
                <c:pt idx="3">
                  <c:v>39.65</c:v>
                </c:pt>
                <c:pt idx="4">
                  <c:v>38.26</c:v>
                </c:pt>
              </c:numCache>
            </c:numRef>
          </c:val>
          <c:extLst>
            <c:ext xmlns:c16="http://schemas.microsoft.com/office/drawing/2014/chart" uri="{C3380CC4-5D6E-409C-BE32-E72D297353CC}">
              <c16:uniqueId val="{00000001-BCAA-4D7C-B459-0CA9716117C2}"/>
            </c:ext>
          </c:extLst>
        </c:ser>
        <c:dLbls>
          <c:showLegendKey val="0"/>
          <c:showVal val="0"/>
          <c:showCatName val="0"/>
          <c:showSerName val="0"/>
          <c:showPercent val="0"/>
          <c:showBubbleSize val="0"/>
        </c:dLbls>
        <c:gapWidth val="250"/>
        <c:overlap val="100"/>
        <c:axId val="151989976"/>
        <c:axId val="151991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1.41</c:v>
                </c:pt>
                <c:pt idx="1">
                  <c:v>-0.09</c:v>
                </c:pt>
                <c:pt idx="2">
                  <c:v>1.4</c:v>
                </c:pt>
                <c:pt idx="3">
                  <c:v>-4.1399999999999997</c:v>
                </c:pt>
                <c:pt idx="4">
                  <c:v>7.44</c:v>
                </c:pt>
              </c:numCache>
            </c:numRef>
          </c:val>
          <c:smooth val="0"/>
          <c:extLst>
            <c:ext xmlns:c16="http://schemas.microsoft.com/office/drawing/2014/chart" uri="{C3380CC4-5D6E-409C-BE32-E72D297353CC}">
              <c16:uniqueId val="{00000002-BCAA-4D7C-B459-0CA9716117C2}"/>
            </c:ext>
          </c:extLst>
        </c:ser>
        <c:dLbls>
          <c:showLegendKey val="0"/>
          <c:showVal val="0"/>
          <c:showCatName val="0"/>
          <c:showSerName val="0"/>
          <c:showPercent val="0"/>
          <c:showBubbleSize val="0"/>
        </c:dLbls>
        <c:marker val="1"/>
        <c:smooth val="0"/>
        <c:axId val="151989976"/>
        <c:axId val="151991152"/>
      </c:lineChart>
      <c:catAx>
        <c:axId val="151989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1991152"/>
        <c:crosses val="autoZero"/>
        <c:auto val="1"/>
        <c:lblAlgn val="ctr"/>
        <c:lblOffset val="100"/>
        <c:tickLblSkip val="1"/>
        <c:tickMarkSkip val="1"/>
        <c:noMultiLvlLbl val="0"/>
      </c:catAx>
      <c:valAx>
        <c:axId val="151991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989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0.25</c:v>
                </c:pt>
                <c:pt idx="2">
                  <c:v>#N/A</c:v>
                </c:pt>
                <c:pt idx="3">
                  <c:v>7.0000000000000007E-2</c:v>
                </c:pt>
                <c:pt idx="4">
                  <c:v>#N/A</c:v>
                </c:pt>
                <c:pt idx="5">
                  <c:v>1.43</c:v>
                </c:pt>
                <c:pt idx="6">
                  <c:v>0</c:v>
                </c:pt>
                <c:pt idx="7">
                  <c:v>0</c:v>
                </c:pt>
                <c:pt idx="8">
                  <c:v>0</c:v>
                </c:pt>
                <c:pt idx="9">
                  <c:v>0</c:v>
                </c:pt>
              </c:numCache>
            </c:numRef>
          </c:val>
          <c:extLst>
            <c:ext xmlns:c16="http://schemas.microsoft.com/office/drawing/2014/chart" uri="{C3380CC4-5D6E-409C-BE32-E72D297353CC}">
              <c16:uniqueId val="{00000000-7DC2-466B-9487-D957952A78C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C2-466B-9487-D957952A78C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DC2-466B-9487-D957952A78C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DC2-466B-9487-D957952A78C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0.09</c:v>
                </c:pt>
                <c:pt idx="4">
                  <c:v>#N/A</c:v>
                </c:pt>
                <c:pt idx="5">
                  <c:v>0.08</c:v>
                </c:pt>
                <c:pt idx="6">
                  <c:v>#N/A</c:v>
                </c:pt>
                <c:pt idx="7">
                  <c:v>0.09</c:v>
                </c:pt>
                <c:pt idx="8">
                  <c:v>#N/A</c:v>
                </c:pt>
                <c:pt idx="9">
                  <c:v>0.13</c:v>
                </c:pt>
              </c:numCache>
            </c:numRef>
          </c:val>
          <c:extLst>
            <c:ext xmlns:c16="http://schemas.microsoft.com/office/drawing/2014/chart" uri="{C3380CC4-5D6E-409C-BE32-E72D297353CC}">
              <c16:uniqueId val="{00000004-7DC2-466B-9487-D957952A78C0}"/>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0.16</c:v>
                </c:pt>
                <c:pt idx="8">
                  <c:v>#N/A</c:v>
                </c:pt>
                <c:pt idx="9">
                  <c:v>0.2</c:v>
                </c:pt>
              </c:numCache>
            </c:numRef>
          </c:val>
          <c:extLst>
            <c:ext xmlns:c16="http://schemas.microsoft.com/office/drawing/2014/chart" uri="{C3380CC4-5D6E-409C-BE32-E72D297353CC}">
              <c16:uniqueId val="{00000005-7DC2-466B-9487-D957952A78C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4.26</c:v>
                </c:pt>
                <c:pt idx="1">
                  <c:v>#N/A</c:v>
                </c:pt>
                <c:pt idx="2">
                  <c:v>3.29</c:v>
                </c:pt>
                <c:pt idx="3">
                  <c:v>#N/A</c:v>
                </c:pt>
                <c:pt idx="4">
                  <c:v>3.11</c:v>
                </c:pt>
                <c:pt idx="5">
                  <c:v>#N/A</c:v>
                </c:pt>
                <c:pt idx="6">
                  <c:v>2.48</c:v>
                </c:pt>
                <c:pt idx="7">
                  <c:v>#N/A</c:v>
                </c:pt>
                <c:pt idx="8">
                  <c:v>#N/A</c:v>
                </c:pt>
                <c:pt idx="9">
                  <c:v>0.75</c:v>
                </c:pt>
              </c:numCache>
            </c:numRef>
          </c:val>
          <c:extLst>
            <c:ext xmlns:c16="http://schemas.microsoft.com/office/drawing/2014/chart" uri="{C3380CC4-5D6E-409C-BE32-E72D297353CC}">
              <c16:uniqueId val="{00000006-7DC2-466B-9487-D957952A78C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1.24</c:v>
                </c:pt>
                <c:pt idx="8">
                  <c:v>#N/A</c:v>
                </c:pt>
                <c:pt idx="9">
                  <c:v>1.49</c:v>
                </c:pt>
              </c:numCache>
            </c:numRef>
          </c:val>
          <c:extLst>
            <c:ext xmlns:c16="http://schemas.microsoft.com/office/drawing/2014/chart" uri="{C3380CC4-5D6E-409C-BE32-E72D297353CC}">
              <c16:uniqueId val="{00000007-7DC2-466B-9487-D957952A78C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2.67</c:v>
                </c:pt>
                <c:pt idx="2">
                  <c:v>#N/A</c:v>
                </c:pt>
                <c:pt idx="3">
                  <c:v>2.94</c:v>
                </c:pt>
                <c:pt idx="4">
                  <c:v>#N/A</c:v>
                </c:pt>
                <c:pt idx="5">
                  <c:v>3.44</c:v>
                </c:pt>
                <c:pt idx="6">
                  <c:v>#N/A</c:v>
                </c:pt>
                <c:pt idx="7">
                  <c:v>3.83</c:v>
                </c:pt>
                <c:pt idx="8">
                  <c:v>#N/A</c:v>
                </c:pt>
                <c:pt idx="9">
                  <c:v>4.07</c:v>
                </c:pt>
              </c:numCache>
            </c:numRef>
          </c:val>
          <c:extLst>
            <c:ext xmlns:c16="http://schemas.microsoft.com/office/drawing/2014/chart" uri="{C3380CC4-5D6E-409C-BE32-E72D297353CC}">
              <c16:uniqueId val="{00000008-7DC2-466B-9487-D957952A78C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10.45</c:v>
                </c:pt>
                <c:pt idx="2">
                  <c:v>#N/A</c:v>
                </c:pt>
                <c:pt idx="3">
                  <c:v>8.84</c:v>
                </c:pt>
                <c:pt idx="4">
                  <c:v>#N/A</c:v>
                </c:pt>
                <c:pt idx="5">
                  <c:v>10.46</c:v>
                </c:pt>
                <c:pt idx="6">
                  <c:v>#N/A</c:v>
                </c:pt>
                <c:pt idx="7">
                  <c:v>6.04</c:v>
                </c:pt>
                <c:pt idx="8">
                  <c:v>#N/A</c:v>
                </c:pt>
                <c:pt idx="9">
                  <c:v>13.25</c:v>
                </c:pt>
              </c:numCache>
            </c:numRef>
          </c:val>
          <c:extLst>
            <c:ext xmlns:c16="http://schemas.microsoft.com/office/drawing/2014/chart" uri="{C3380CC4-5D6E-409C-BE32-E72D297353CC}">
              <c16:uniqueId val="{00000009-7DC2-466B-9487-D957952A78C0}"/>
            </c:ext>
          </c:extLst>
        </c:ser>
        <c:dLbls>
          <c:showLegendKey val="0"/>
          <c:showVal val="0"/>
          <c:showCatName val="0"/>
          <c:showSerName val="0"/>
          <c:showPercent val="0"/>
          <c:showBubbleSize val="0"/>
        </c:dLbls>
        <c:gapWidth val="150"/>
        <c:overlap val="100"/>
        <c:axId val="151988800"/>
        <c:axId val="151989192"/>
      </c:barChart>
      <c:catAx>
        <c:axId val="15198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989192"/>
        <c:crosses val="autoZero"/>
        <c:auto val="1"/>
        <c:lblAlgn val="ctr"/>
        <c:lblOffset val="100"/>
        <c:tickLblSkip val="1"/>
        <c:tickMarkSkip val="1"/>
        <c:noMultiLvlLbl val="0"/>
      </c:catAx>
      <c:valAx>
        <c:axId val="151989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988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1265</c:v>
                </c:pt>
                <c:pt idx="5">
                  <c:v>1332</c:v>
                </c:pt>
                <c:pt idx="8">
                  <c:v>1331</c:v>
                </c:pt>
                <c:pt idx="11">
                  <c:v>1305</c:v>
                </c:pt>
                <c:pt idx="14">
                  <c:v>1271</c:v>
                </c:pt>
              </c:numCache>
            </c:numRef>
          </c:val>
          <c:extLst>
            <c:ext xmlns:c16="http://schemas.microsoft.com/office/drawing/2014/chart" uri="{C3380CC4-5D6E-409C-BE32-E72D297353CC}">
              <c16:uniqueId val="{00000000-F0DD-4764-BD47-535CDFA899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0DD-4764-BD47-535CDFA899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0DD-4764-BD47-535CDFA899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71</c:v>
                </c:pt>
                <c:pt idx="3">
                  <c:v>5</c:v>
                </c:pt>
                <c:pt idx="6">
                  <c:v>8</c:v>
                </c:pt>
                <c:pt idx="9">
                  <c:v>8</c:v>
                </c:pt>
                <c:pt idx="12">
                  <c:v>8</c:v>
                </c:pt>
              </c:numCache>
            </c:numRef>
          </c:val>
          <c:extLst>
            <c:ext xmlns:c16="http://schemas.microsoft.com/office/drawing/2014/chart" uri="{C3380CC4-5D6E-409C-BE32-E72D297353CC}">
              <c16:uniqueId val="{00000003-F0DD-4764-BD47-535CDFA899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187</c:v>
                </c:pt>
                <c:pt idx="3">
                  <c:v>194</c:v>
                </c:pt>
                <c:pt idx="6">
                  <c:v>204</c:v>
                </c:pt>
                <c:pt idx="9">
                  <c:v>208</c:v>
                </c:pt>
                <c:pt idx="12">
                  <c:v>216</c:v>
                </c:pt>
              </c:numCache>
            </c:numRef>
          </c:val>
          <c:extLst>
            <c:ext xmlns:c16="http://schemas.microsoft.com/office/drawing/2014/chart" uri="{C3380CC4-5D6E-409C-BE32-E72D297353CC}">
              <c16:uniqueId val="{00000004-F0DD-4764-BD47-535CDFA899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DD-4764-BD47-535CDFA899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DD-4764-BD47-535CDFA899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1426</c:v>
                </c:pt>
                <c:pt idx="3">
                  <c:v>1555</c:v>
                </c:pt>
                <c:pt idx="6">
                  <c:v>1572</c:v>
                </c:pt>
                <c:pt idx="9">
                  <c:v>1607</c:v>
                </c:pt>
                <c:pt idx="12">
                  <c:v>1640</c:v>
                </c:pt>
              </c:numCache>
            </c:numRef>
          </c:val>
          <c:extLst>
            <c:ext xmlns:c16="http://schemas.microsoft.com/office/drawing/2014/chart" uri="{C3380CC4-5D6E-409C-BE32-E72D297353CC}">
              <c16:uniqueId val="{00000007-F0DD-4764-BD47-535CDFA8999C}"/>
            </c:ext>
          </c:extLst>
        </c:ser>
        <c:dLbls>
          <c:showLegendKey val="0"/>
          <c:showVal val="0"/>
          <c:showCatName val="0"/>
          <c:showSerName val="0"/>
          <c:showPercent val="0"/>
          <c:showBubbleSize val="0"/>
        </c:dLbls>
        <c:gapWidth val="100"/>
        <c:overlap val="100"/>
        <c:axId val="151990368"/>
        <c:axId val="151990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419</c:v>
                </c:pt>
                <c:pt idx="2">
                  <c:v>#N/A</c:v>
                </c:pt>
                <c:pt idx="3">
                  <c:v>#N/A</c:v>
                </c:pt>
                <c:pt idx="4">
                  <c:v>422</c:v>
                </c:pt>
                <c:pt idx="5">
                  <c:v>#N/A</c:v>
                </c:pt>
                <c:pt idx="6">
                  <c:v>#N/A</c:v>
                </c:pt>
                <c:pt idx="7">
                  <c:v>453</c:v>
                </c:pt>
                <c:pt idx="8">
                  <c:v>#N/A</c:v>
                </c:pt>
                <c:pt idx="9">
                  <c:v>#N/A</c:v>
                </c:pt>
                <c:pt idx="10">
                  <c:v>518</c:v>
                </c:pt>
                <c:pt idx="11">
                  <c:v>#N/A</c:v>
                </c:pt>
                <c:pt idx="12">
                  <c:v>#N/A</c:v>
                </c:pt>
                <c:pt idx="13">
                  <c:v>593</c:v>
                </c:pt>
                <c:pt idx="14">
                  <c:v>#N/A</c:v>
                </c:pt>
              </c:numCache>
            </c:numRef>
          </c:val>
          <c:smooth val="0"/>
          <c:extLst>
            <c:ext xmlns:c16="http://schemas.microsoft.com/office/drawing/2014/chart" uri="{C3380CC4-5D6E-409C-BE32-E72D297353CC}">
              <c16:uniqueId val="{00000008-F0DD-4764-BD47-535CDFA8999C}"/>
            </c:ext>
          </c:extLst>
        </c:ser>
        <c:dLbls>
          <c:showLegendKey val="0"/>
          <c:showVal val="0"/>
          <c:showCatName val="0"/>
          <c:showSerName val="0"/>
          <c:showPercent val="0"/>
          <c:showBubbleSize val="0"/>
        </c:dLbls>
        <c:marker val="1"/>
        <c:smooth val="0"/>
        <c:axId val="151990368"/>
        <c:axId val="151990760"/>
      </c:lineChart>
      <c:catAx>
        <c:axId val="15199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990760"/>
        <c:crosses val="autoZero"/>
        <c:auto val="1"/>
        <c:lblAlgn val="ctr"/>
        <c:lblOffset val="100"/>
        <c:tickLblSkip val="1"/>
        <c:tickMarkSkip val="1"/>
        <c:noMultiLvlLbl val="0"/>
      </c:catAx>
      <c:valAx>
        <c:axId val="151990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990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15448</c:v>
                </c:pt>
                <c:pt idx="5">
                  <c:v>15387</c:v>
                </c:pt>
                <c:pt idx="8">
                  <c:v>15622</c:v>
                </c:pt>
                <c:pt idx="11">
                  <c:v>16149</c:v>
                </c:pt>
                <c:pt idx="14">
                  <c:v>17040</c:v>
                </c:pt>
              </c:numCache>
            </c:numRef>
          </c:val>
          <c:extLst>
            <c:ext xmlns:c16="http://schemas.microsoft.com/office/drawing/2014/chart" uri="{C3380CC4-5D6E-409C-BE32-E72D297353CC}">
              <c16:uniqueId val="{00000000-CA28-4039-8F3C-52EB9253B1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207</c:v>
                </c:pt>
                <c:pt idx="5">
                  <c:v>167</c:v>
                </c:pt>
                <c:pt idx="8">
                  <c:v>126</c:v>
                </c:pt>
                <c:pt idx="11">
                  <c:v>93</c:v>
                </c:pt>
                <c:pt idx="14">
                  <c:v>62</c:v>
                </c:pt>
              </c:numCache>
            </c:numRef>
          </c:val>
          <c:extLst>
            <c:ext xmlns:c16="http://schemas.microsoft.com/office/drawing/2014/chart" uri="{C3380CC4-5D6E-409C-BE32-E72D297353CC}">
              <c16:uniqueId val="{00000001-CA28-4039-8F3C-52EB9253B1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10883</c:v>
                </c:pt>
                <c:pt idx="5">
                  <c:v>11203</c:v>
                </c:pt>
                <c:pt idx="8">
                  <c:v>11378</c:v>
                </c:pt>
                <c:pt idx="11">
                  <c:v>11781</c:v>
                </c:pt>
                <c:pt idx="14">
                  <c:v>11964</c:v>
                </c:pt>
              </c:numCache>
            </c:numRef>
          </c:val>
          <c:extLst>
            <c:ext xmlns:c16="http://schemas.microsoft.com/office/drawing/2014/chart" uri="{C3380CC4-5D6E-409C-BE32-E72D297353CC}">
              <c16:uniqueId val="{00000002-CA28-4039-8F3C-52EB9253B1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28-4039-8F3C-52EB9253B1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28-4039-8F3C-52EB9253B1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28-4039-8F3C-52EB9253B1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2261</c:v>
                </c:pt>
                <c:pt idx="3">
                  <c:v>2224</c:v>
                </c:pt>
                <c:pt idx="6">
                  <c:v>2122</c:v>
                </c:pt>
                <c:pt idx="9">
                  <c:v>2053</c:v>
                </c:pt>
                <c:pt idx="12">
                  <c:v>1991</c:v>
                </c:pt>
              </c:numCache>
            </c:numRef>
          </c:val>
          <c:extLst>
            <c:ext xmlns:c16="http://schemas.microsoft.com/office/drawing/2014/chart" uri="{C3380CC4-5D6E-409C-BE32-E72D297353CC}">
              <c16:uniqueId val="{00000006-CA28-4039-8F3C-52EB9253B1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37</c:v>
                </c:pt>
                <c:pt idx="3">
                  <c:v>33</c:v>
                </c:pt>
                <c:pt idx="6">
                  <c:v>27</c:v>
                </c:pt>
                <c:pt idx="9">
                  <c:v>20</c:v>
                </c:pt>
                <c:pt idx="12">
                  <c:v>12</c:v>
                </c:pt>
              </c:numCache>
            </c:numRef>
          </c:val>
          <c:extLst>
            <c:ext xmlns:c16="http://schemas.microsoft.com/office/drawing/2014/chart" uri="{C3380CC4-5D6E-409C-BE32-E72D297353CC}">
              <c16:uniqueId val="{00000007-CA28-4039-8F3C-52EB9253B1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3515</c:v>
                </c:pt>
                <c:pt idx="3">
                  <c:v>3631</c:v>
                </c:pt>
                <c:pt idx="6">
                  <c:v>3698</c:v>
                </c:pt>
                <c:pt idx="9">
                  <c:v>3756</c:v>
                </c:pt>
                <c:pt idx="12">
                  <c:v>3923</c:v>
                </c:pt>
              </c:numCache>
            </c:numRef>
          </c:val>
          <c:extLst>
            <c:ext xmlns:c16="http://schemas.microsoft.com/office/drawing/2014/chart" uri="{C3380CC4-5D6E-409C-BE32-E72D297353CC}">
              <c16:uniqueId val="{00000008-CA28-4039-8F3C-52EB9253B1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A28-4039-8F3C-52EB9253B1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18517</c:v>
                </c:pt>
                <c:pt idx="3">
                  <c:v>19099</c:v>
                </c:pt>
                <c:pt idx="6">
                  <c:v>19749</c:v>
                </c:pt>
                <c:pt idx="9">
                  <c:v>20435</c:v>
                </c:pt>
                <c:pt idx="12">
                  <c:v>22395</c:v>
                </c:pt>
              </c:numCache>
            </c:numRef>
          </c:val>
          <c:extLst>
            <c:ext xmlns:c16="http://schemas.microsoft.com/office/drawing/2014/chart" uri="{C3380CC4-5D6E-409C-BE32-E72D297353CC}">
              <c16:uniqueId val="{0000000A-CA28-4039-8F3C-52EB9253B112}"/>
            </c:ext>
          </c:extLst>
        </c:ser>
        <c:dLbls>
          <c:showLegendKey val="0"/>
          <c:showVal val="0"/>
          <c:showCatName val="0"/>
          <c:showSerName val="0"/>
          <c:showPercent val="0"/>
          <c:showBubbleSize val="0"/>
        </c:dLbls>
        <c:gapWidth val="100"/>
        <c:overlap val="100"/>
        <c:axId val="493516984"/>
        <c:axId val="493517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A28-4039-8F3C-52EB9253B112}"/>
            </c:ext>
          </c:extLst>
        </c:ser>
        <c:dLbls>
          <c:showLegendKey val="0"/>
          <c:showVal val="0"/>
          <c:showCatName val="0"/>
          <c:showSerName val="0"/>
          <c:showPercent val="0"/>
          <c:showBubbleSize val="0"/>
        </c:dLbls>
        <c:marker val="1"/>
        <c:smooth val="0"/>
        <c:axId val="493516984"/>
        <c:axId val="493517768"/>
      </c:lineChart>
      <c:catAx>
        <c:axId val="493516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3517768"/>
        <c:crosses val="autoZero"/>
        <c:auto val="1"/>
        <c:lblAlgn val="ctr"/>
        <c:lblOffset val="100"/>
        <c:tickLblSkip val="1"/>
        <c:tickMarkSkip val="1"/>
        <c:noMultiLvlLbl val="0"/>
      </c:catAx>
      <c:valAx>
        <c:axId val="493517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516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3620</c:v>
                </c:pt>
                <c:pt idx="1">
                  <c:v>3621</c:v>
                </c:pt>
                <c:pt idx="2">
                  <c:v>3622</c:v>
                </c:pt>
              </c:numCache>
            </c:numRef>
          </c:val>
          <c:extLst>
            <c:ext xmlns:c16="http://schemas.microsoft.com/office/drawing/2014/chart" uri="{C3380CC4-5D6E-409C-BE32-E72D297353CC}">
              <c16:uniqueId val="{00000000-8745-44C0-AD48-CC9BE886A6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381</c:v>
                </c:pt>
                <c:pt idx="1">
                  <c:v>381</c:v>
                </c:pt>
                <c:pt idx="2">
                  <c:v>382</c:v>
                </c:pt>
              </c:numCache>
            </c:numRef>
          </c:val>
          <c:extLst>
            <c:ext xmlns:c16="http://schemas.microsoft.com/office/drawing/2014/chart" uri="{C3380CC4-5D6E-409C-BE32-E72D297353CC}">
              <c16:uniqueId val="{00000001-8745-44C0-AD48-CC9BE886A6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8667</c:v>
                </c:pt>
                <c:pt idx="1">
                  <c:v>9073</c:v>
                </c:pt>
                <c:pt idx="2">
                  <c:v>9255</c:v>
                </c:pt>
              </c:numCache>
            </c:numRef>
          </c:val>
          <c:extLst>
            <c:ext xmlns:c16="http://schemas.microsoft.com/office/drawing/2014/chart" uri="{C3380CC4-5D6E-409C-BE32-E72D297353CC}">
              <c16:uniqueId val="{00000002-8745-44C0-AD48-CC9BE886A649}"/>
            </c:ext>
          </c:extLst>
        </c:ser>
        <c:dLbls>
          <c:showLegendKey val="0"/>
          <c:showVal val="0"/>
          <c:showCatName val="0"/>
          <c:showSerName val="0"/>
          <c:showPercent val="0"/>
          <c:showBubbleSize val="0"/>
        </c:dLbls>
        <c:gapWidth val="120"/>
        <c:overlap val="100"/>
        <c:axId val="493519336"/>
        <c:axId val="493517376"/>
      </c:barChart>
      <c:catAx>
        <c:axId val="493519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3517376"/>
        <c:crosses val="autoZero"/>
        <c:auto val="1"/>
        <c:lblAlgn val="ctr"/>
        <c:lblOffset val="100"/>
        <c:tickLblSkip val="1"/>
        <c:tickMarkSkip val="1"/>
        <c:noMultiLvlLbl val="0"/>
      </c:catAx>
      <c:valAx>
        <c:axId val="4935173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3519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{CC25F602-50EB-4D50-B4D7-BDCD89EBAC08}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329-4C1C-9335-8DDE3E3376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{3D24FBD2-282E-42B1-955E-3659FD07A542}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29-4C1C-9335-8DDE3E3376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{CE715702-BBDF-488E-8B34-B15C4FAF5FC2}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29-4C1C-9335-8DDE3E3376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{E2202735-F54C-481B-BB98-4C0356005A2A}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29-4C1C-9335-8DDE3E3376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{7186EC2E-C958-45A0-9258-32A6E043BD3C}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29-4C1C-9335-8DDE3E33761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{4979D335-AC66-4971-85DB-2D50A59A3234}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329-4C1C-9335-8DDE3E33761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{3EA4E99F-D300-4187-B408-98321E2B35BB}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329-4C1C-9335-8DDE3E33761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{DDF8B175-7F7A-478D-B71B-0CD9E1565389}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329-4C1C-9335-8DDE3E33761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{3F9FC9A3-7463-4933-92E1-C5835D49A721}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329-4C1C-9335-8DDE3E3376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64.5</c:v>
                </c:pt>
                <c:pt idx="8">
                  <c:v>65.3</c:v>
                </c:pt>
                <c:pt idx="16">
                  <c:v>63.9</c:v>
                </c:pt>
                <c:pt idx="24">
                  <c:v>64.7</c:v>
                </c:pt>
                <c:pt idx="32">
                  <c:v>62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329-4C1C-9335-8DDE3E3376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{EE7B46D2-80C5-4421-A102-EB85298D8010}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329-4C1C-9335-8DDE3E3376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{FCCA0F31-E14C-4DAB-8734-B305841559CF}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29-4C1C-9335-8DDE3E3376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{531C3722-8922-4D69-A9D2-61F9FF71A97F}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29-4C1C-9335-8DDE3E3376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{E6A00A60-4B79-4B31-A78D-086B14617FCD}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29-4C1C-9335-8DDE3E3376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{6CD3C168-90B2-4148-818E-279ABFA8AEA4}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29-4C1C-9335-8DDE3E33761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{561EBEEF-0785-44CD-9F0F-DA5739B34170}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329-4C1C-9335-8DDE3E33761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{6E609029-B9E4-4165-8EDC-2A6DB395C46E}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329-4C1C-9335-8DDE3E33761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{21111572-2B14-452A-AB8E-444BEBBFCE8D}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329-4C1C-9335-8DDE3E33761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{CE6AAA72-AFE3-400E-9C58-E0F3BE0DD530}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329-4C1C-9335-8DDE3E3376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63.1</c:v>
                </c:pt>
              </c:numCache>
            </c:numRef>
          </c:xVal>
          <c:yVal>
            <c:numRef>
              <c:f>公会計指標分析・財政指標組合せ分析表!$BP$55:$DC$55</c:f>
              <c:numCache>
                <c:formatCode>#,##0.0;"▲ "#,##0.0</c:formatCode>
                <c:ptCount val="40"/>
                <c:pt idx="0">
                  <c:v>53.4</c:v>
                </c:pt>
                <c:pt idx="8">
                  <c:v>48</c:v>
                </c:pt>
                <c:pt idx="16">
                  <c:v>49.1</c:v>
                </c:pt>
                <c:pt idx="24">
                  <c:v>41.5</c:v>
                </c:pt>
                <c:pt idx="32">
                  <c:v>25.1</c:v>
                </c:pt>
              </c:numCache>
            </c:numRef>
          </c:yVal>
          <c:smooth val="0"/>
          <c:extLst>
            <c:ext xmlns:c16="http://schemas.microsoft.com/office/drawing/2014/chart" uri="{C3380CC4-5D6E-409C-BE32-E72D297353CC}">
              <c16:uniqueId val="{00000013-7329-4C1C-9335-8DDE3E33761C}"/>
            </c:ext>
          </c:extLst>
        </c:ser>
        <c:dLbls>
          <c:showLegendKey val="0"/>
          <c:showVal val="1"/>
          <c:showCatName val="0"/>
          <c:showSerName val="0"/>
          <c:showPercent val="0"/>
          <c:showBubbleSize val="0"/>
        </c:dLbls>
        <c:axId val="493520120"/>
        <c:axId val="493518552"/>
      </c:scatterChart>
      <c:valAx>
        <c:axId val="49352012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3518552"/>
        <c:crosses val="autoZero"/>
        <c:crossBetween val="midCat"/>
      </c:valAx>
      <c:valAx>
        <c:axId val="493518552"/>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35201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{2CC0A226-0F4C-43D2-AA47-A9CE6C3497AC}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8B5-41DF-818E-476CE13D35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{87D55D43-D69D-4627-9C80-F1D80012CEF7}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B5-41DF-818E-476CE13D35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{ACFA66A6-06A3-4EF1-B1AF-4185052798C2}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B5-41DF-818E-476CE13D35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{549D525B-8244-402E-B53E-2B71C6D561B9}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B5-41DF-818E-476CE13D35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{ECD35D33-D952-417B-BE08-37D85A779FAF}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B5-41DF-818E-476CE13D351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{8B8AA553-128A-44C8-953A-C95FD079A80B}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8B5-41DF-818E-476CE13D351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{A43A35CB-D134-4435-93CE-4963C977B56D}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8B5-41DF-818E-476CE13D351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{C84F825A-9C8D-46E1-BBAF-C5234075440E}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8B5-41DF-818E-476CE13D351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{69834075-D193-4A48-BA16-49A78457ECC9}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8B5-41DF-818E-476CE13D35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5.0999999999999996</c:v>
                </c:pt>
                <c:pt idx="16">
                  <c:v>5.5</c:v>
                </c:pt>
                <c:pt idx="24">
                  <c:v>5.9</c:v>
                </c:pt>
                <c:pt idx="32">
                  <c:v>6.5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8B5-41DF-818E-476CE13D351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{3BA813F6-5592-43B0-A9E4-3C811AF3AF84}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8B5-41DF-818E-476CE13D351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{69AAD75C-8C18-4638-8D1C-526F659A7528}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B5-41DF-818E-476CE13D35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{8A141009-AFD9-4EC7-B45E-0EB8717CD59D}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B5-41DF-818E-476CE13D35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{AE2C69A1-E973-43F8-A41F-36123C1DFB6F}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B5-41DF-818E-476CE13D35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{06328748-EC92-4AB1-8796-7E3D9BBEB44E}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B5-41DF-818E-476CE13D351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{85ECE083-6673-40C1-991E-01685C0C5181}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8B5-41DF-818E-476CE13D351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{0AFE1B5A-19FC-429F-A3D3-DB07776553E2}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8B5-41DF-818E-476CE13D351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{81C9231F-DDD7-407A-A558-A5F0AA7FCDD7}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8B5-41DF-818E-476CE13D351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{5B437887-EBD0-4542-8729-19A893398D79}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8B5-41DF-818E-476CE13D35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8.3000000000000007</c:v>
                </c:pt>
              </c:numCache>
            </c:numRef>
          </c:xVal>
          <c:yVal>
            <c:numRef>
              <c:f>公会計指標分析・財政指標組合せ分析表!$BP$77:$DC$77</c:f>
              <c:numCache>
                <c:formatCode>#,##0.0;"▲ "#,##0.0</c:formatCode>
                <c:ptCount val="40"/>
                <c:pt idx="0">
                  <c:v>53.4</c:v>
                </c:pt>
                <c:pt idx="8">
                  <c:v>48</c:v>
                </c:pt>
                <c:pt idx="16">
                  <c:v>49.1</c:v>
                </c:pt>
                <c:pt idx="24">
                  <c:v>41.5</c:v>
                </c:pt>
                <c:pt idx="32">
                  <c:v>25.1</c:v>
                </c:pt>
              </c:numCache>
            </c:numRef>
          </c:yVal>
          <c:smooth val="0"/>
          <c:extLst>
            <c:ext xmlns:c16="http://schemas.microsoft.com/office/drawing/2014/chart" uri="{C3380CC4-5D6E-409C-BE32-E72D297353CC}">
              <c16:uniqueId val="{00000013-28B5-41DF-818E-476CE13D3511}"/>
            </c:ext>
          </c:extLst>
        </c:ser>
        <c:dLbls>
          <c:showLegendKey val="0"/>
          <c:showVal val="1"/>
          <c:showCatName val="0"/>
          <c:showSerName val="0"/>
          <c:showPercent val="0"/>
          <c:showBubbleSize val="0"/>
        </c:dLbls>
        <c:axId val="493520512"/>
        <c:axId val="493516200"/>
      </c:scatterChart>
      <c:valAx>
        <c:axId val="493520512"/>
        <c:scaling>
          <c:orientation val="maxMin"/>
          <c:max val="10"/>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3516200"/>
        <c:crosses val="autoZero"/>
        <c:crossBetween val="midCat"/>
      </c:valAx>
      <c:valAx>
        <c:axId val="49351620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35205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福岡県宮若市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年度の実質公債費比率の分子は、令和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年度と比べ</a:t>
          </a:r>
          <a:r>
            <a:rPr kumimoji="1" lang="en-US" altLang="ja-JP" sz="1400">
              <a:latin typeface="ＭＳ ゴシック" pitchFamily="49" charset="-128"/>
              <a:ea typeface="ＭＳ ゴシック" pitchFamily="49" charset="-128"/>
            </a:rPr>
            <a:t>75</a:t>
          </a:r>
          <a:r>
            <a:rPr kumimoji="1" lang="ja-JP" altLang="en-US" sz="1400">
              <a:latin typeface="ＭＳ ゴシック" pitchFamily="49" charset="-128"/>
              <a:ea typeface="ＭＳ ゴシック" pitchFamily="49" charset="-128"/>
            </a:rPr>
            <a:t>百万円増加している。これは、</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市町村役場機能緊急保全事業債等の元金償還開始により元利償還金が増加したためである。</a:t>
          </a:r>
        </a:p>
        <a:p>
          <a:r>
            <a:rPr kumimoji="1" lang="ja-JP" altLang="en-US" sz="1400">
              <a:latin typeface="ＭＳ ゴシック" pitchFamily="49" charset="-128"/>
              <a:ea typeface="ＭＳ ゴシック" pitchFamily="49" charset="-128"/>
            </a:rPr>
            <a:t>新庁舎や再編小学校など大型建設事業に取り組んできた結果、今後は、元利償還金の一層の増加が見込まれる。</a:t>
          </a:r>
        </a:p>
        <a:p>
          <a:r>
            <a:rPr kumimoji="1" lang="ja-JP" altLang="en-US" sz="1400">
              <a:latin typeface="ＭＳ ゴシック" pitchFamily="49" charset="-128"/>
              <a:ea typeface="ＭＳ ゴシック" pitchFamily="49" charset="-128"/>
            </a:rPr>
            <a:t>今後も財源手立てを工夫し、地方債の発行抑制に努めるとともに、計画的に事業を推進し、償還額の平準化及び実質公債費比率の上昇を抑制していく。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福岡県宮若市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将来負担比率の分子は、前年対比で</a:t>
          </a:r>
          <a:r>
            <a:rPr kumimoji="1" lang="en-US" altLang="ja-JP" sz="1400">
              <a:latin typeface="ＭＳ ゴシック" pitchFamily="49" charset="-128"/>
              <a:ea typeface="ＭＳ ゴシック" pitchFamily="49" charset="-128"/>
            </a:rPr>
            <a:t>1,013</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これは、将来負担額である一般会計等に係る地方債の現在高が学校教育施設等整備事業債や公共施設等集約化・複合化事業債等の発行により、</a:t>
          </a:r>
          <a:r>
            <a:rPr kumimoji="1" lang="en-US" altLang="ja-JP" sz="1400">
              <a:latin typeface="ＭＳ ゴシック" pitchFamily="49" charset="-128"/>
              <a:ea typeface="ＭＳ ゴシック" pitchFamily="49" charset="-128"/>
            </a:rPr>
            <a:t>1,960</a:t>
          </a:r>
          <a:r>
            <a:rPr kumimoji="1" lang="ja-JP" altLang="en-US" sz="1400">
              <a:latin typeface="ＭＳ ゴシック" pitchFamily="49" charset="-128"/>
              <a:ea typeface="ＭＳ ゴシック" pitchFamily="49" charset="-128"/>
            </a:rPr>
            <a:t>百万円増加したことが主な要因である。</a:t>
          </a:r>
        </a:p>
        <a:p>
          <a:r>
            <a:rPr kumimoji="1" lang="ja-JP" altLang="en-US" sz="1400">
              <a:latin typeface="ＭＳ ゴシック" pitchFamily="49" charset="-128"/>
              <a:ea typeface="ＭＳ ゴシック" pitchFamily="49" charset="-128"/>
            </a:rPr>
            <a:t>今後とも財源手立てを工夫し、地方債の発行抑制に努めるとともに、年次的に基金を積み立てることで、将来負担比率の抑制に努める。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福岡県宮若市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普通交付税の追加交付等により施設整備等基金に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億円、輝くふるさと応援基金に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億円を積み立てた。一方、ふるさと納税関連経費やふるさと納税を活用した事業を実施するため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億円、新庁舎建設事業に伴い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本市においては築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年以上経過した施設が全体の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割を占めており、今後は施設の老朽化対策や更新等に多額の費用が必要となることから、主に、特定目的基金の施設整備等基金に積み立てていくことを予定している。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施設整備等基金：庁舎及び公共施設の整備又は維持管理等の財源に充てるため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地域振興基金：豊かで住みよい活力ある地域づくりを目指し、地域振興に資する事業に充てるため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かんがい施設維持管理費基金：市が管理するかんがい施設の恒久的維持管理に充てるため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輝くふるさと応援基金：市のまちづくりに賛同する人々からの寄附金を財源として、寄附者のまちづくりに対する意向を反映した事業に充てるため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施設整備等基金：将来的な施設の老朽化対策や更新等に備え、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億円の積み立てを行うとともに、新庁舎建設事業に伴い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輝くふるさと応援基金：ふるさと納税による寄附額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億円を積み立てるとともに、ふるさと納税関連経費やふるさと納税を活用した事業を実施するため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力丸用水施設維持管理費基金：施設の老朽化に伴う更新のため、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施設整備等基金：本市においては築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年以上経過した施設が全体の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割を占めており、今後は施設の老朽化対策や更新等に伴い多額の費用が必要となることから、主に、特定目的基金の施設整備等基金に積み立てていくことを予定している。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基金の運用に伴う運用収益を積立て。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月の合併後、合併算定替の適用期限終了への備えとして財政調整基金への積立てを行ってきた結果、基金残高は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億円となったことから、現行の水準を維持しつつ、今後は基金の運用収益を年次的に積み立てていくことを予定している。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基金の運用に伴う運用収益を積立て。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基金の運用収益を年次的に積み立てていくことを予定している。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C6AEAE0-DC0C-4FC6-95F7-33E078F758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77B4114-8042-4656-B6A1-86A3CEA76D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874EE329-9F27-4842-AC22-E1E105FAE57E}"/>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B047286A-929B-481B-8C84-D5714F657B9F}"/>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93FF771B-FD23-47DF-A8C4-C167E8F9818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35DEC0AA-CA12-42EB-9B4A-1B2F9586BD3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56220514-5593-4921-B9D6-37E7D804E45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ACD5A9BC-55FB-4A30-B20C-3F49CE5D0DD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3AB48287-4844-4F39-A242-323B026F422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13A3E122-ACC4-4028-82D9-53A4EC38E95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C4EA6D27-F16B-43EA-B69C-E7A4AEBBDB1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859A4BB1-1179-4412-8A80-FA4054114A3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59C7B0ED-6739-40C8-8A71-E00FD97B651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82563413-DFBB-443F-8767-B6EF85038D6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E2A642A-B275-4F91-8ADC-5869EE3DDEC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EE03A691-C226-4E9E-A8F6-4E62982283D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福岡県宮若市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29AD53BC-BAB9-4BB2-9CCA-433E062DB92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B6F30B89-88F3-41CA-8A9F-6A925BD496B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226A17A-F631-4C07-909F-B361179B857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C0E0F85E-6F8F-4AD1-90E5-A6FBB37C84E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DFECFB02-0533-4266-9748-A236E5C119C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E1F79431-ECF3-4EC2-8046-04E854E5A8D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27,080
26,593
139.99
22,620,810
21,212,360
1,254,927
9,467,401
22,395,268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1FBEA635-722E-4E9C-BDD2-5BD7939656A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AE76F09-7BA3-4AFA-AB05-5E0EDD5CCE8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F8C702C7-B157-4C36-8E6D-A328B26507B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5042352D-7F52-4C50-B7E3-7EF7D09CE5A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C1100A2D-B6A7-4FD2-A921-CAFF080D022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93FAE585-B26B-4A8E-B3DE-AC10A780933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503EA1F3-5284-4FCC-94C0-A3F6B34072E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810B6ECC-E324-42E6-A282-C99EC4E7F0A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59182863-1752-41B0-8AAC-113FC15FC37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AECBFB5A-9CB3-4A08-A2DA-2783586C959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6F3D949-8637-4BBD-A34C-59E55BDB340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C3504457-5E9A-4D26-AB6E-21FF870134F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88C491AE-04B0-4DBB-9B8E-FCC694A34B7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A6EBC8FF-40D7-4186-904B-484FB2FDB2B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79CC8178-BB94-4600-B8AF-4EA8DF351C8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886E2CA2-BAEC-432F-8A77-D4A61069C41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ED37C43-2AD7-4727-8A86-025D63F0549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A35F66A2-4405-4F96-B0C5-CB59926C407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4E20CDAF-0CF0-4DEF-B271-19BC02574EC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1F96CA26-4944-4733-9DBE-C285ABFD1F4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2620690A-14D2-4548-881C-33EE23230C0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2BF3502B-377E-403C-86B7-956B4FA32D8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4CE84557-E1AA-4A24-901F-D98AADAB925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895CC586-E340-4060-A9BE-BBC8EF0CD7F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123E1F3D-8E4A-45CB-ABA2-F5A70BC33F5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3A86ABF0-59F4-4A1A-82E0-26AA02A19C7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1B6F62E6-F177-4F11-BAAF-0076ECA0ECA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DAA88F9E-5C34-4C7E-A30C-CE5EB8F7E73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E3E4B7A7-EDAC-4375-AB77-51CCE873D77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F58477B5-937E-48CD-B93F-E7CAAD3C72A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B7ECEFD9-ABEC-4C59-BF80-226CDA0FBB7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B1D013E4-CAA3-4B50-9816-4CD5A639AAE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8A4EC7FB-6C6B-478A-8244-055D0C45D8D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9B22E74D-A1D8-497B-929C-DF28634F57A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78C26D4-4F58-4E71-BA54-869D377A379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庁舎の建替や学校施設の統廃合に取り組んだ結果、有形固定資産減価償却率は減少しており、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低い水準となっ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、適正配置数を検討しながら必要な改修などの整備を進めていく。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29089BB3-23AE-4E9E-892B-A42611E34EC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2F1704DD-82BD-4D92-B44A-0167010B7A5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2CEC08A0-26E9-4D37-9838-A924FB8CD38F}"/>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71445802-E80A-4A0A-91F5-962CEF670A03}"/>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AEB50035-7220-4F24-929F-FC3487D95165}"/>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487F9832-33FB-48C8-8FF7-9DD148085C55}"/>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D325DE20-1F1D-4F51-91B9-6D097A83D0F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BC1B0685-5710-4F43-8791-D4B5F5FF97C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36EE191A-AC6D-4D2C-8AC5-57AFC5BB2E4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8E4D1BE2-F517-4D1B-AE1D-2835470FFDB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F77F5F3B-727D-47ED-A407-AA0B251FED6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D95D242E-76F9-49A1-8108-EDFC1D32E1D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42A8EFF1-87E5-42B2-9908-E935871D645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2696F9F5-13E1-47B7-B50E-3AFD9001E8B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E9DB5201-CD60-4E30-8FE3-D4F07060D403}"/>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E25D034A-11F2-4FE5-A9BD-CFD6F372522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B4B7FC2D-9C49-486A-80C2-E0932B6EC32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671BFFCE-F841-4C94-B385-8254E713502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77" name="直線コネクタ 76">
          <a:extLst>
            <a:ext uri="{FF2B5EF4-FFF2-40B4-BE49-F238E27FC236}">
              <a16:creationId xmlns:a16="http://schemas.microsoft.com/office/drawing/2014/main" id="{6BE178CA-1616-4E61-86D8-D21A625334CC}"/>
            </a:ext>
          </a:extLst>
        </xdr:cNvPr>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8" name="有形固定資産減価償却率最小値テキスト">
          <a:extLst>
            <a:ext uri="{FF2B5EF4-FFF2-40B4-BE49-F238E27FC236}">
              <a16:creationId xmlns:a16="http://schemas.microsoft.com/office/drawing/2014/main" id="{05610276-3500-4437-B0CE-6A6464429890}"/>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9" name="直線コネクタ 78">
          <a:extLst>
            <a:ext uri="{FF2B5EF4-FFF2-40B4-BE49-F238E27FC236}">
              <a16:creationId xmlns:a16="http://schemas.microsoft.com/office/drawing/2014/main" id="{B392A849-EB32-4AD2-85E8-8CEA8010A61E}"/>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80" name="有形固定資産減価償却率最大値テキスト">
          <a:extLst>
            <a:ext uri="{FF2B5EF4-FFF2-40B4-BE49-F238E27FC236}">
              <a16:creationId xmlns:a16="http://schemas.microsoft.com/office/drawing/2014/main" id="{A76AAB2B-4889-40A9-A727-5BE76B22E648}"/>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81" name="直線コネクタ 80">
          <a:extLst>
            <a:ext uri="{FF2B5EF4-FFF2-40B4-BE49-F238E27FC236}">
              <a16:creationId xmlns:a16="http://schemas.microsoft.com/office/drawing/2014/main" id="{CC32443B-FC86-4B28-93FB-6CEA81EB0398}"/>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82" name="有形固定資産減価償却率平均値テキスト">
          <a:extLst>
            <a:ext uri="{FF2B5EF4-FFF2-40B4-BE49-F238E27FC236}">
              <a16:creationId xmlns:a16="http://schemas.microsoft.com/office/drawing/2014/main" id="{313D08FE-C398-46B0-AC20-F153E2AB7076}"/>
            </a:ext>
          </a:extLst>
        </xdr:cNvPr>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3" name="フローチャート: 判断 82">
          <a:extLst>
            <a:ext uri="{FF2B5EF4-FFF2-40B4-BE49-F238E27FC236}">
              <a16:creationId xmlns:a16="http://schemas.microsoft.com/office/drawing/2014/main" id="{35BB0819-FE8E-4AC4-9ABC-09713946CE90}"/>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136344</xdr:rowOff>
    </xdr:from>
    <xdr:to>
      <xdr:col>19</xdr:col>
      <xdr:colOff>187325</xdr:colOff>
      <xdr:row>30</xdr:row>
      <xdr:rowOff>66494</xdr:rowOff>
    </xdr:to>
    <xdr:sp macro="" textlink="">
      <xdr:nvSpPr>
        <xdr:cNvPr id="84" name="フローチャート: 判断 83">
          <a:extLst>
            <a:ext uri="{FF2B5EF4-FFF2-40B4-BE49-F238E27FC236}">
              <a16:creationId xmlns:a16="http://schemas.microsoft.com/office/drawing/2014/main" id="{D9949686-5EBC-48F1-867A-E9547EFDA070}"/>
            </a:ext>
          </a:extLst>
        </xdr:cNvPr>
        <xdr:cNvSpPr/>
      </xdr:nvSpPr>
      <xdr:spPr>
        <a:xfrm>
          <a:off x="4000500" y="58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114753</xdr:rowOff>
    </xdr:from>
    <xdr:to>
      <xdr:col>15</xdr:col>
      <xdr:colOff>187325</xdr:colOff>
      <xdr:row>30</xdr:row>
      <xdr:rowOff>44903</xdr:rowOff>
    </xdr:to>
    <xdr:sp macro="" textlink="">
      <xdr:nvSpPr>
        <xdr:cNvPr id="85" name="フローチャート: 判断 84">
          <a:extLst>
            <a:ext uri="{FF2B5EF4-FFF2-40B4-BE49-F238E27FC236}">
              <a16:creationId xmlns:a16="http://schemas.microsoft.com/office/drawing/2014/main" id="{AC55C711-BFDB-4A0E-9190-082F9AE4EB0C}"/>
            </a:ext>
          </a:extLst>
        </xdr:cNvPr>
        <xdr:cNvSpPr/>
      </xdr:nvSpPr>
      <xdr:spPr>
        <a:xfrm>
          <a:off x="32385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108585</xdr:rowOff>
    </xdr:from>
    <xdr:to>
      <xdr:col>11</xdr:col>
      <xdr:colOff>187325</xdr:colOff>
      <xdr:row>30</xdr:row>
      <xdr:rowOff>38735</xdr:rowOff>
    </xdr:to>
    <xdr:sp macro="" textlink="">
      <xdr:nvSpPr>
        <xdr:cNvPr id="86" name="フローチャート: 判断 85">
          <a:extLst>
            <a:ext uri="{FF2B5EF4-FFF2-40B4-BE49-F238E27FC236}">
              <a16:creationId xmlns:a16="http://schemas.microsoft.com/office/drawing/2014/main" id="{0C965F03-691B-4A9D-B51C-AAA23664CED8}"/>
            </a:ext>
          </a:extLst>
        </xdr:cNvPr>
        <xdr:cNvSpPr/>
      </xdr:nvSpPr>
      <xdr:spPr>
        <a:xfrm>
          <a:off x="24765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71574</xdr:rowOff>
    </xdr:from>
    <xdr:to>
      <xdr:col>7</xdr:col>
      <xdr:colOff>187325</xdr:colOff>
      <xdr:row>30</xdr:row>
      <xdr:rowOff>1724</xdr:rowOff>
    </xdr:to>
    <xdr:sp macro="" textlink="">
      <xdr:nvSpPr>
        <xdr:cNvPr id="87" name="フローチャート: 判断 86">
          <a:extLst>
            <a:ext uri="{FF2B5EF4-FFF2-40B4-BE49-F238E27FC236}">
              <a16:creationId xmlns:a16="http://schemas.microsoft.com/office/drawing/2014/main" id="{9BB9C5A9-175B-4D1F-9132-95F3C7CDE140}"/>
            </a:ext>
          </a:extLst>
        </xdr:cNvPr>
        <xdr:cNvSpPr/>
      </xdr:nvSpPr>
      <xdr:spPr>
        <a:xfrm>
          <a:off x="1714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9075AB6-72D3-48EB-B48D-D77CE77C907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B41E66A2-2635-49D7-907C-222863E22E6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E9AB72C0-3109-4824-9129-A2A7088F83F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7A746C67-69D0-4ECF-9BD8-23BA1ED15E8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5AB13909-777B-4680-8516-7DE9958B96E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145597</xdr:rowOff>
    </xdr:from>
    <xdr:to>
      <xdr:col>23</xdr:col>
      <xdr:colOff>136525</xdr:colOff>
      <xdr:row>30</xdr:row>
      <xdr:rowOff>75747</xdr:rowOff>
    </xdr:to>
    <xdr:sp macro="" textlink="">
      <xdr:nvSpPr>
        <xdr:cNvPr id="93" name="楕円 92">
          <a:extLst>
            <a:ext uri="{FF2B5EF4-FFF2-40B4-BE49-F238E27FC236}">
              <a16:creationId xmlns:a16="http://schemas.microsoft.com/office/drawing/2014/main" id="{CE4C6922-4992-4506-A9B8-502FFBDC1E9D}"/>
            </a:ext>
          </a:extLst>
        </xdr:cNvPr>
        <xdr:cNvSpPr/>
      </xdr:nvSpPr>
      <xdr:spPr>
        <a:xfrm>
          <a:off x="47117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168474</xdr:rowOff>
    </xdr:from>
    <xdr:ext cx="405111" cy="259045"/>
    <xdr:sp macro="" textlink="">
      <xdr:nvSpPr>
        <xdr:cNvPr id="94" name="有形固定資産減価償却率該当値テキスト">
          <a:extLst>
            <a:ext uri="{FF2B5EF4-FFF2-40B4-BE49-F238E27FC236}">
              <a16:creationId xmlns:a16="http://schemas.microsoft.com/office/drawing/2014/main" id="{BEEBEDD7-5877-4F50-B745-08A6C0783D79}"/>
            </a:ext>
          </a:extLst>
        </xdr:cNvPr>
        <xdr:cNvSpPr txBox="1"/>
      </xdr:nvSpPr>
      <xdr:spPr>
        <a:xfrm>
          <a:off x="4813300" y="574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57422</xdr:rowOff>
    </xdr:from>
    <xdr:to>
      <xdr:col>19</xdr:col>
      <xdr:colOff>187325</xdr:colOff>
      <xdr:row>30</xdr:row>
      <xdr:rowOff>159022</xdr:rowOff>
    </xdr:to>
    <xdr:sp macro="" textlink="">
      <xdr:nvSpPr>
        <xdr:cNvPr id="95" name="楕円 94">
          <a:extLst>
            <a:ext uri="{FF2B5EF4-FFF2-40B4-BE49-F238E27FC236}">
              <a16:creationId xmlns:a16="http://schemas.microsoft.com/office/drawing/2014/main" id="{4C0423F8-C0A0-4C89-BA57-30678C01F8B5}"/>
            </a:ext>
          </a:extLst>
        </xdr:cNvPr>
        <xdr:cNvSpPr/>
      </xdr:nvSpPr>
      <xdr:spPr>
        <a:xfrm>
          <a:off x="4000500" y="59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24947</xdr:rowOff>
    </xdr:from>
    <xdr:to>
      <xdr:col>23</xdr:col>
      <xdr:colOff>85725</xdr:colOff>
      <xdr:row>30</xdr:row>
      <xdr:rowOff>108222</xdr:rowOff>
    </xdr:to>
    <xdr:cxnSp macro="">
      <xdr:nvCxnSpPr>
        <xdr:cNvPr id="96" name="直線コネクタ 95">
          <a:extLst>
            <a:ext uri="{FF2B5EF4-FFF2-40B4-BE49-F238E27FC236}">
              <a16:creationId xmlns:a16="http://schemas.microsoft.com/office/drawing/2014/main" id="{F208FF06-AF4D-4A9C-BB6F-4516F2E4AFE4}"/>
            </a:ext>
          </a:extLst>
        </xdr:cNvPr>
        <xdr:cNvCxnSpPr/>
      </xdr:nvCxnSpPr>
      <xdr:spPr>
        <a:xfrm flipV="1">
          <a:off x="4051300" y="5939972"/>
          <a:ext cx="7112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32748</xdr:rowOff>
    </xdr:from>
    <xdr:to>
      <xdr:col>15</xdr:col>
      <xdr:colOff>187325</xdr:colOff>
      <xdr:row>30</xdr:row>
      <xdr:rowOff>134348</xdr:rowOff>
    </xdr:to>
    <xdr:sp macro="" textlink="">
      <xdr:nvSpPr>
        <xdr:cNvPr id="97" name="楕円 96">
          <a:extLst>
            <a:ext uri="{FF2B5EF4-FFF2-40B4-BE49-F238E27FC236}">
              <a16:creationId xmlns:a16="http://schemas.microsoft.com/office/drawing/2014/main" id="{07DA4DD0-B2CE-4393-9577-46CA8A4537B1}"/>
            </a:ext>
          </a:extLst>
        </xdr:cNvPr>
        <xdr:cNvSpPr/>
      </xdr:nvSpPr>
      <xdr:spPr>
        <a:xfrm>
          <a:off x="3238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83548</xdr:rowOff>
    </xdr:from>
    <xdr:to>
      <xdr:col>19</xdr:col>
      <xdr:colOff>136525</xdr:colOff>
      <xdr:row>30</xdr:row>
      <xdr:rowOff>108222</xdr:rowOff>
    </xdr:to>
    <xdr:cxnSp macro="">
      <xdr:nvCxnSpPr>
        <xdr:cNvPr id="98" name="直線コネクタ 97">
          <a:extLst>
            <a:ext uri="{FF2B5EF4-FFF2-40B4-BE49-F238E27FC236}">
              <a16:creationId xmlns:a16="http://schemas.microsoft.com/office/drawing/2014/main" id="{6A9EA4FC-88DA-4B9E-A8F8-BCC5F3B44CA9}"/>
            </a:ext>
          </a:extLst>
        </xdr:cNvPr>
        <xdr:cNvCxnSpPr/>
      </xdr:nvCxnSpPr>
      <xdr:spPr>
        <a:xfrm>
          <a:off x="3289300" y="5998573"/>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75928</xdr:rowOff>
    </xdr:from>
    <xdr:to>
      <xdr:col>11</xdr:col>
      <xdr:colOff>187325</xdr:colOff>
      <xdr:row>31</xdr:row>
      <xdr:rowOff>6078</xdr:rowOff>
    </xdr:to>
    <xdr:sp macro="" textlink="">
      <xdr:nvSpPr>
        <xdr:cNvPr id="99" name="楕円 98">
          <a:extLst>
            <a:ext uri="{FF2B5EF4-FFF2-40B4-BE49-F238E27FC236}">
              <a16:creationId xmlns:a16="http://schemas.microsoft.com/office/drawing/2014/main" id="{D31E92EA-6365-4645-BD08-2D0B71A59D6D}"/>
            </a:ext>
          </a:extLst>
        </xdr:cNvPr>
        <xdr:cNvSpPr/>
      </xdr:nvSpPr>
      <xdr:spPr>
        <a:xfrm>
          <a:off x="24765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83548</xdr:rowOff>
    </xdr:from>
    <xdr:to>
      <xdr:col>15</xdr:col>
      <xdr:colOff>136525</xdr:colOff>
      <xdr:row>30</xdr:row>
      <xdr:rowOff>126728</xdr:rowOff>
    </xdr:to>
    <xdr:cxnSp macro="">
      <xdr:nvCxnSpPr>
        <xdr:cNvPr id="100" name="直線コネクタ 99">
          <a:extLst>
            <a:ext uri="{FF2B5EF4-FFF2-40B4-BE49-F238E27FC236}">
              <a16:creationId xmlns:a16="http://schemas.microsoft.com/office/drawing/2014/main" id="{2CCEC65E-61D8-445C-878C-A908EC0AC7A0}"/>
            </a:ext>
          </a:extLst>
        </xdr:cNvPr>
        <xdr:cNvCxnSpPr/>
      </xdr:nvCxnSpPr>
      <xdr:spPr>
        <a:xfrm flipV="1">
          <a:off x="2527300" y="599857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51253</xdr:rowOff>
    </xdr:from>
    <xdr:to>
      <xdr:col>7</xdr:col>
      <xdr:colOff>187325</xdr:colOff>
      <xdr:row>30</xdr:row>
      <xdr:rowOff>152853</xdr:rowOff>
    </xdr:to>
    <xdr:sp macro="" textlink="">
      <xdr:nvSpPr>
        <xdr:cNvPr id="101" name="楕円 100">
          <a:extLst>
            <a:ext uri="{FF2B5EF4-FFF2-40B4-BE49-F238E27FC236}">
              <a16:creationId xmlns:a16="http://schemas.microsoft.com/office/drawing/2014/main" id="{74C32E90-757A-4B1F-8597-3A4FF7E8B2D9}"/>
            </a:ext>
          </a:extLst>
        </xdr:cNvPr>
        <xdr:cNvSpPr/>
      </xdr:nvSpPr>
      <xdr:spPr>
        <a:xfrm>
          <a:off x="1714500" y="59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102053</xdr:rowOff>
    </xdr:from>
    <xdr:to>
      <xdr:col>11</xdr:col>
      <xdr:colOff>136525</xdr:colOff>
      <xdr:row>30</xdr:row>
      <xdr:rowOff>126728</xdr:rowOff>
    </xdr:to>
    <xdr:cxnSp macro="">
      <xdr:nvCxnSpPr>
        <xdr:cNvPr id="102" name="直線コネクタ 101">
          <a:extLst>
            <a:ext uri="{FF2B5EF4-FFF2-40B4-BE49-F238E27FC236}">
              <a16:creationId xmlns:a16="http://schemas.microsoft.com/office/drawing/2014/main" id="{FE9224DB-6F18-4D87-A06D-99323E98C853}"/>
            </a:ext>
          </a:extLst>
        </xdr:cNvPr>
        <xdr:cNvCxnSpPr/>
      </xdr:nvCxnSpPr>
      <xdr:spPr>
        <a:xfrm>
          <a:off x="1765300" y="6017078"/>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83021</xdr:rowOff>
    </xdr:from>
    <xdr:ext cx="405111" cy="259045"/>
    <xdr:sp macro="" textlink="">
      <xdr:nvSpPr>
        <xdr:cNvPr id="103" name="n_1aveValue有形固定資産減価償却率">
          <a:extLst>
            <a:ext uri="{FF2B5EF4-FFF2-40B4-BE49-F238E27FC236}">
              <a16:creationId xmlns:a16="http://schemas.microsoft.com/office/drawing/2014/main" id="{A03A1637-F8FF-4120-891F-870D652E0F38}"/>
            </a:ext>
          </a:extLst>
        </xdr:cNvPr>
        <xdr:cNvSpPr txBox="1"/>
      </xdr:nvSpPr>
      <xdr:spPr>
        <a:xfrm>
          <a:off x="3836044" y="5655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61430</xdr:rowOff>
    </xdr:from>
    <xdr:ext cx="405111" cy="259045"/>
    <xdr:sp macro="" textlink="">
      <xdr:nvSpPr>
        <xdr:cNvPr id="104" name="n_2aveValue有形固定資産減価償却率">
          <a:extLst>
            <a:ext uri="{FF2B5EF4-FFF2-40B4-BE49-F238E27FC236}">
              <a16:creationId xmlns:a16="http://schemas.microsoft.com/office/drawing/2014/main" id="{B1E6A917-2548-4C47-827D-F72AA86B6533}"/>
            </a:ext>
          </a:extLst>
        </xdr:cNvPr>
        <xdr:cNvSpPr txBox="1"/>
      </xdr:nvSpPr>
      <xdr:spPr>
        <a:xfrm>
          <a:off x="3086744" y="5633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55262</xdr:rowOff>
    </xdr:from>
    <xdr:ext cx="405111" cy="259045"/>
    <xdr:sp macro="" textlink="">
      <xdr:nvSpPr>
        <xdr:cNvPr id="105" name="n_3aveValue有形固定資産減価償却率">
          <a:extLst>
            <a:ext uri="{FF2B5EF4-FFF2-40B4-BE49-F238E27FC236}">
              <a16:creationId xmlns:a16="http://schemas.microsoft.com/office/drawing/2014/main" id="{9F142D11-25BD-4A53-A48C-79CF7F074A3B}"/>
            </a:ext>
          </a:extLst>
        </xdr:cNvPr>
        <xdr:cNvSpPr txBox="1"/>
      </xdr:nvSpPr>
      <xdr:spPr>
        <a:xfrm>
          <a:off x="2324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18251</xdr:rowOff>
    </xdr:from>
    <xdr:ext cx="405111" cy="259045"/>
    <xdr:sp macro="" textlink="">
      <xdr:nvSpPr>
        <xdr:cNvPr id="106" name="n_4aveValue有形固定資産減価償却率">
          <a:extLst>
            <a:ext uri="{FF2B5EF4-FFF2-40B4-BE49-F238E27FC236}">
              <a16:creationId xmlns:a16="http://schemas.microsoft.com/office/drawing/2014/main" id="{C856111D-6B1C-4A81-ADD3-48EF0965A720}"/>
            </a:ext>
          </a:extLst>
        </xdr:cNvPr>
        <xdr:cNvSpPr txBox="1"/>
      </xdr:nvSpPr>
      <xdr:spPr>
        <a:xfrm>
          <a:off x="15627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150149</xdr:rowOff>
    </xdr:from>
    <xdr:ext cx="405111" cy="259045"/>
    <xdr:sp macro="" textlink="">
      <xdr:nvSpPr>
        <xdr:cNvPr id="107" name="n_1mainValue有形固定資産減価償却率">
          <a:extLst>
            <a:ext uri="{FF2B5EF4-FFF2-40B4-BE49-F238E27FC236}">
              <a16:creationId xmlns:a16="http://schemas.microsoft.com/office/drawing/2014/main" id="{335DE28E-0C5A-4251-B7B2-E23BD605633D}"/>
            </a:ext>
          </a:extLst>
        </xdr:cNvPr>
        <xdr:cNvSpPr txBox="1"/>
      </xdr:nvSpPr>
      <xdr:spPr>
        <a:xfrm>
          <a:off x="38360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125475</xdr:rowOff>
    </xdr:from>
    <xdr:ext cx="405111" cy="259045"/>
    <xdr:sp macro="" textlink="">
      <xdr:nvSpPr>
        <xdr:cNvPr id="108" name="n_2mainValue有形固定資産減価償却率">
          <a:extLst>
            <a:ext uri="{FF2B5EF4-FFF2-40B4-BE49-F238E27FC236}">
              <a16:creationId xmlns:a16="http://schemas.microsoft.com/office/drawing/2014/main" id="{F1656C7B-C94B-461E-95EC-E16730AB9631}"/>
            </a:ext>
          </a:extLst>
        </xdr:cNvPr>
        <xdr:cNvSpPr txBox="1"/>
      </xdr:nvSpPr>
      <xdr:spPr>
        <a:xfrm>
          <a:off x="30867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168655</xdr:rowOff>
    </xdr:from>
    <xdr:ext cx="405111" cy="259045"/>
    <xdr:sp macro="" textlink="">
      <xdr:nvSpPr>
        <xdr:cNvPr id="109" name="n_3mainValue有形固定資産減価償却率">
          <a:extLst>
            <a:ext uri="{FF2B5EF4-FFF2-40B4-BE49-F238E27FC236}">
              <a16:creationId xmlns:a16="http://schemas.microsoft.com/office/drawing/2014/main" id="{8AC38F95-8615-4D31-9EF3-2079B431B653}"/>
            </a:ext>
          </a:extLst>
        </xdr:cNvPr>
        <xdr:cNvSpPr txBox="1"/>
      </xdr:nvSpPr>
      <xdr:spPr>
        <a:xfrm>
          <a:off x="2324744" y="6083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143980</xdr:rowOff>
    </xdr:from>
    <xdr:ext cx="405111" cy="259045"/>
    <xdr:sp macro="" textlink="">
      <xdr:nvSpPr>
        <xdr:cNvPr id="110" name="n_4mainValue有形固定資産減価償却率">
          <a:extLst>
            <a:ext uri="{FF2B5EF4-FFF2-40B4-BE49-F238E27FC236}">
              <a16:creationId xmlns:a16="http://schemas.microsoft.com/office/drawing/2014/main" id="{DAE81320-2935-41A5-B772-239C4FF9046F}"/>
            </a:ext>
          </a:extLst>
        </xdr:cNvPr>
        <xdr:cNvSpPr txBox="1"/>
      </xdr:nvSpPr>
      <xdr:spPr>
        <a:xfrm>
          <a:off x="1562744" y="605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85E725B8-4221-43C9-A729-604A2BDD982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B5EB081-4823-4CA9-81A5-628B1F1F5B4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8BB3124C-DB7D-45D0-AB68-8600EA0AAAD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38C60ADA-84EA-4E09-8AEF-85142B84F50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5BDBA8DE-B8E8-42E9-ADAF-A6C613E81A4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536B0519-0C0A-4AAA-9F16-3A70DA16FCD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F774749D-8ACC-4135-AFD3-95F9A1D514D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A618F8B1-A0C5-4E0D-A8B4-CC648820019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DD667A87-9B65-436A-8667-3F9A7785942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B421F44E-888E-40DA-9974-D7FD3788110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89CA1871-9BAD-40CF-81A7-4F42D6D71F6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7E3E602D-66C9-426F-B09D-B159E6961A1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CC44463C-B577-4085-B701-7B3187B59B5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市町村類型が変わったことにより類似団体平均をわずかに上回ったが、前年度からは減少している。減少している要因としては、年次的な基金への積立てによる充当可能財源の増加や定員適正化計画に基づく職員数の削減による人件費の減少が挙げられ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D66A3244-84CB-4B39-91D9-DE429283639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1CD3E6E2-A368-4311-9DE5-2D9A9F841E4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49FDB756-192D-4FE3-A9C7-E4AFF5F3C11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8BC265B8-1F19-4823-96FE-46AFEB797B8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B8797570-9FAD-4454-B955-8C20DA2E7272}"/>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A33A035-2902-4693-B6F1-1EF69EFB9E7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7D9B61CD-2D1A-4BAA-89DF-338CF5AD802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26934A09-1BD6-4CA9-ADA2-47AAF22BE88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D11291D-9DDE-41A3-B85D-D7716A48A9C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43B52E5F-C4DD-462B-8F97-291982A8D9F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D93E02CA-B52C-4C19-8563-878322B80CF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8C1D22C8-864A-486A-9C30-9E26AF4D066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6" name="テキスト ボックス 135">
          <a:extLst>
            <a:ext uri="{FF2B5EF4-FFF2-40B4-BE49-F238E27FC236}">
              <a16:creationId xmlns:a16="http://schemas.microsoft.com/office/drawing/2014/main" id="{4BEF4BF3-90E8-4730-B604-7AF562A5648C}"/>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E8CDE894-AD7C-4E90-BC2F-F3CE0A3A016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8" name="テキスト ボックス 137">
          <a:extLst>
            <a:ext uri="{FF2B5EF4-FFF2-40B4-BE49-F238E27FC236}">
              <a16:creationId xmlns:a16="http://schemas.microsoft.com/office/drawing/2014/main" id="{C477B626-50A5-4C84-803A-760D575C9E48}"/>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9" name="債務償還比率グラフ枠">
          <a:extLst>
            <a:ext uri="{FF2B5EF4-FFF2-40B4-BE49-F238E27FC236}">
              <a16:creationId xmlns:a16="http://schemas.microsoft.com/office/drawing/2014/main" id="{17332AFF-4DD5-4B1A-B9E1-7626CF7D64A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40" name="直線コネクタ 139">
          <a:extLst>
            <a:ext uri="{FF2B5EF4-FFF2-40B4-BE49-F238E27FC236}">
              <a16:creationId xmlns:a16="http://schemas.microsoft.com/office/drawing/2014/main" id="{8A750A66-6E35-42D9-8125-C75645DAF64B}"/>
            </a:ext>
          </a:extLst>
        </xdr:cNvPr>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41" name="債務償還比率最小値テキスト">
          <a:extLst>
            <a:ext uri="{FF2B5EF4-FFF2-40B4-BE49-F238E27FC236}">
              <a16:creationId xmlns:a16="http://schemas.microsoft.com/office/drawing/2014/main" id="{3EF974FF-57AE-4BD1-82B2-F1F3614BA764}"/>
            </a:ext>
          </a:extLst>
        </xdr:cNvPr>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42" name="直線コネクタ 141">
          <a:extLst>
            <a:ext uri="{FF2B5EF4-FFF2-40B4-BE49-F238E27FC236}">
              <a16:creationId xmlns:a16="http://schemas.microsoft.com/office/drawing/2014/main" id="{02FE06F3-E04D-427A-A42B-F1E8EC774236}"/>
            </a:ext>
          </a:extLst>
        </xdr:cNvPr>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43" name="債務償還比率最大値テキスト">
          <a:extLst>
            <a:ext uri="{FF2B5EF4-FFF2-40B4-BE49-F238E27FC236}">
              <a16:creationId xmlns:a16="http://schemas.microsoft.com/office/drawing/2014/main" id="{8C784307-97D4-4E83-8BC1-ABD79E99357D}"/>
            </a:ext>
          </a:extLst>
        </xdr:cNvPr>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44" name="直線コネクタ 143">
          <a:extLst>
            <a:ext uri="{FF2B5EF4-FFF2-40B4-BE49-F238E27FC236}">
              <a16:creationId xmlns:a16="http://schemas.microsoft.com/office/drawing/2014/main" id="{F42490BE-EEB7-4D37-B4AE-4C46D623E381}"/>
            </a:ext>
          </a:extLst>
        </xdr:cNvPr>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105554</xdr:rowOff>
    </xdr:from>
    <xdr:ext cx="469744" cy="259045"/>
    <xdr:sp macro="" textlink="">
      <xdr:nvSpPr>
        <xdr:cNvPr id="145" name="債務償還比率平均値テキスト">
          <a:extLst>
            <a:ext uri="{FF2B5EF4-FFF2-40B4-BE49-F238E27FC236}">
              <a16:creationId xmlns:a16="http://schemas.microsoft.com/office/drawing/2014/main" id="{B339417F-A5F6-432A-AD7F-5B63FB3862B7}"/>
            </a:ext>
          </a:extLst>
        </xdr:cNvPr>
        <xdr:cNvSpPr txBox="1"/>
      </xdr:nvSpPr>
      <xdr:spPr>
        <a:xfrm>
          <a:off x="14846300" y="5677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46" name="フローチャート: 判断 145">
          <a:extLst>
            <a:ext uri="{FF2B5EF4-FFF2-40B4-BE49-F238E27FC236}">
              <a16:creationId xmlns:a16="http://schemas.microsoft.com/office/drawing/2014/main" id="{236DBAAD-3512-4CF6-8E00-C0B9DC430167}"/>
            </a:ext>
          </a:extLst>
        </xdr:cNvPr>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16669</xdr:rowOff>
    </xdr:from>
    <xdr:to>
      <xdr:col>72</xdr:col>
      <xdr:colOff>123825</xdr:colOff>
      <xdr:row>31</xdr:row>
      <xdr:rowOff>118269</xdr:rowOff>
    </xdr:to>
    <xdr:sp macro="" textlink="">
      <xdr:nvSpPr>
        <xdr:cNvPr id="147" name="フローチャート: 判断 146">
          <a:extLst>
            <a:ext uri="{FF2B5EF4-FFF2-40B4-BE49-F238E27FC236}">
              <a16:creationId xmlns:a16="http://schemas.microsoft.com/office/drawing/2014/main" id="{D38A8C84-2F68-42AE-BF54-C789958A6120}"/>
            </a:ext>
          </a:extLst>
        </xdr:cNvPr>
        <xdr:cNvSpPr/>
      </xdr:nvSpPr>
      <xdr:spPr>
        <a:xfrm>
          <a:off x="14033500" y="610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103928</xdr:rowOff>
    </xdr:from>
    <xdr:to>
      <xdr:col>68</xdr:col>
      <xdr:colOff>123825</xdr:colOff>
      <xdr:row>32</xdr:row>
      <xdr:rowOff>34078</xdr:rowOff>
    </xdr:to>
    <xdr:sp macro="" textlink="">
      <xdr:nvSpPr>
        <xdr:cNvPr id="148" name="フローチャート: 判断 147">
          <a:extLst>
            <a:ext uri="{FF2B5EF4-FFF2-40B4-BE49-F238E27FC236}">
              <a16:creationId xmlns:a16="http://schemas.microsoft.com/office/drawing/2014/main" id="{8C9D6283-5C55-48E9-8540-DC5EA741E522}"/>
            </a:ext>
          </a:extLst>
        </xdr:cNvPr>
        <xdr:cNvSpPr/>
      </xdr:nvSpPr>
      <xdr:spPr>
        <a:xfrm>
          <a:off x="13271500" y="61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63627</xdr:rowOff>
    </xdr:from>
    <xdr:to>
      <xdr:col>64</xdr:col>
      <xdr:colOff>123825</xdr:colOff>
      <xdr:row>31</xdr:row>
      <xdr:rowOff>165227</xdr:rowOff>
    </xdr:to>
    <xdr:sp macro="" textlink="">
      <xdr:nvSpPr>
        <xdr:cNvPr id="149" name="フローチャート: 判断 148">
          <a:extLst>
            <a:ext uri="{FF2B5EF4-FFF2-40B4-BE49-F238E27FC236}">
              <a16:creationId xmlns:a16="http://schemas.microsoft.com/office/drawing/2014/main" id="{8DA62425-B802-412F-83EC-BC36B446B6C6}"/>
            </a:ext>
          </a:extLst>
        </xdr:cNvPr>
        <xdr:cNvSpPr/>
      </xdr:nvSpPr>
      <xdr:spPr>
        <a:xfrm>
          <a:off x="12509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44016</xdr:rowOff>
    </xdr:from>
    <xdr:to>
      <xdr:col>60</xdr:col>
      <xdr:colOff>123825</xdr:colOff>
      <xdr:row>31</xdr:row>
      <xdr:rowOff>145616</xdr:rowOff>
    </xdr:to>
    <xdr:sp macro="" textlink="">
      <xdr:nvSpPr>
        <xdr:cNvPr id="150" name="フローチャート: 判断 149">
          <a:extLst>
            <a:ext uri="{FF2B5EF4-FFF2-40B4-BE49-F238E27FC236}">
              <a16:creationId xmlns:a16="http://schemas.microsoft.com/office/drawing/2014/main" id="{89DDA5DE-4403-412E-B5D7-F0694EADAA3B}"/>
            </a:ext>
          </a:extLst>
        </xdr:cNvPr>
        <xdr:cNvSpPr/>
      </xdr:nvSpPr>
      <xdr:spPr>
        <a:xfrm>
          <a:off x="11747500" y="61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E776C313-1E74-4C3C-9274-B6933044CA5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539CEF1-537D-48D9-B865-FE8059FBD97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1D030E04-8346-4AC9-977E-6D0F4E8331E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E5C15826-2F53-40A4-94F1-4FC428BCBDE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4F096F2E-799E-4252-A5A4-DE776007116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87175</xdr:rowOff>
    </xdr:from>
    <xdr:to>
      <xdr:col>76</xdr:col>
      <xdr:colOff>73025</xdr:colOff>
      <xdr:row>30</xdr:row>
      <xdr:rowOff>17325</xdr:rowOff>
    </xdr:to>
    <xdr:sp macro="" textlink="">
      <xdr:nvSpPr>
        <xdr:cNvPr id="156" name="楕円 155">
          <a:extLst>
            <a:ext uri="{FF2B5EF4-FFF2-40B4-BE49-F238E27FC236}">
              <a16:creationId xmlns:a16="http://schemas.microsoft.com/office/drawing/2014/main" id="{E51507BA-E026-4C1B-B020-1370DFAB39D8}"/>
            </a:ext>
          </a:extLst>
        </xdr:cNvPr>
        <xdr:cNvSpPr/>
      </xdr:nvSpPr>
      <xdr:spPr>
        <a:xfrm>
          <a:off x="14744700" y="583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65602</xdr:rowOff>
    </xdr:from>
    <xdr:ext cx="469744" cy="259045"/>
    <xdr:sp macro="" textlink="">
      <xdr:nvSpPr>
        <xdr:cNvPr id="157" name="債務償還比率該当値テキスト">
          <a:extLst>
            <a:ext uri="{FF2B5EF4-FFF2-40B4-BE49-F238E27FC236}">
              <a16:creationId xmlns:a16="http://schemas.microsoft.com/office/drawing/2014/main" id="{1AB52132-ECF1-4415-AB9A-A5F8C211DE19}"/>
            </a:ext>
          </a:extLst>
        </xdr:cNvPr>
        <xdr:cNvSpPr txBox="1"/>
      </xdr:nvSpPr>
      <xdr:spPr>
        <a:xfrm>
          <a:off x="14846300" y="580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125677</xdr:rowOff>
    </xdr:from>
    <xdr:to>
      <xdr:col>72</xdr:col>
      <xdr:colOff>123825</xdr:colOff>
      <xdr:row>30</xdr:row>
      <xdr:rowOff>55827</xdr:rowOff>
    </xdr:to>
    <xdr:sp macro="" textlink="">
      <xdr:nvSpPr>
        <xdr:cNvPr id="158" name="楕円 157">
          <a:extLst>
            <a:ext uri="{FF2B5EF4-FFF2-40B4-BE49-F238E27FC236}">
              <a16:creationId xmlns:a16="http://schemas.microsoft.com/office/drawing/2014/main" id="{0F55B70D-279E-49D5-9E65-5534AAD638D7}"/>
            </a:ext>
          </a:extLst>
        </xdr:cNvPr>
        <xdr:cNvSpPr/>
      </xdr:nvSpPr>
      <xdr:spPr>
        <a:xfrm>
          <a:off x="14033500" y="586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137975</xdr:rowOff>
    </xdr:from>
    <xdr:to>
      <xdr:col>76</xdr:col>
      <xdr:colOff>22225</xdr:colOff>
      <xdr:row>30</xdr:row>
      <xdr:rowOff>5027</xdr:rowOff>
    </xdr:to>
    <xdr:cxnSp macro="">
      <xdr:nvCxnSpPr>
        <xdr:cNvPr id="159" name="直線コネクタ 158">
          <a:extLst>
            <a:ext uri="{FF2B5EF4-FFF2-40B4-BE49-F238E27FC236}">
              <a16:creationId xmlns:a16="http://schemas.microsoft.com/office/drawing/2014/main" id="{12116FAF-E87A-4C23-86F9-E0811E096C37}"/>
            </a:ext>
          </a:extLst>
        </xdr:cNvPr>
        <xdr:cNvCxnSpPr/>
      </xdr:nvCxnSpPr>
      <xdr:spPr>
        <a:xfrm flipV="1">
          <a:off x="14084300" y="5881550"/>
          <a:ext cx="711200" cy="3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121539</xdr:rowOff>
    </xdr:from>
    <xdr:to>
      <xdr:col>68</xdr:col>
      <xdr:colOff>123825</xdr:colOff>
      <xdr:row>30</xdr:row>
      <xdr:rowOff>51689</xdr:rowOff>
    </xdr:to>
    <xdr:sp macro="" textlink="">
      <xdr:nvSpPr>
        <xdr:cNvPr id="160" name="楕円 159">
          <a:extLst>
            <a:ext uri="{FF2B5EF4-FFF2-40B4-BE49-F238E27FC236}">
              <a16:creationId xmlns:a16="http://schemas.microsoft.com/office/drawing/2014/main" id="{AF1754EB-314A-408B-A776-CD0082189BDE}"/>
            </a:ext>
          </a:extLst>
        </xdr:cNvPr>
        <xdr:cNvSpPr/>
      </xdr:nvSpPr>
      <xdr:spPr>
        <a:xfrm>
          <a:off x="13271500" y="58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889</xdr:rowOff>
    </xdr:from>
    <xdr:to>
      <xdr:col>72</xdr:col>
      <xdr:colOff>73025</xdr:colOff>
      <xdr:row>30</xdr:row>
      <xdr:rowOff>5027</xdr:rowOff>
    </xdr:to>
    <xdr:cxnSp macro="">
      <xdr:nvCxnSpPr>
        <xdr:cNvPr id="161" name="直線コネクタ 160">
          <a:extLst>
            <a:ext uri="{FF2B5EF4-FFF2-40B4-BE49-F238E27FC236}">
              <a16:creationId xmlns:a16="http://schemas.microsoft.com/office/drawing/2014/main" id="{3737D315-A9AA-4EDC-9935-11E4C65F8E8C}"/>
            </a:ext>
          </a:extLst>
        </xdr:cNvPr>
        <xdr:cNvCxnSpPr/>
      </xdr:nvCxnSpPr>
      <xdr:spPr>
        <a:xfrm>
          <a:off x="13322300" y="5915914"/>
          <a:ext cx="762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23685</xdr:rowOff>
    </xdr:from>
    <xdr:to>
      <xdr:col>64</xdr:col>
      <xdr:colOff>123825</xdr:colOff>
      <xdr:row>31</xdr:row>
      <xdr:rowOff>125285</xdr:rowOff>
    </xdr:to>
    <xdr:sp macro="" textlink="">
      <xdr:nvSpPr>
        <xdr:cNvPr id="162" name="楕円 161">
          <a:extLst>
            <a:ext uri="{FF2B5EF4-FFF2-40B4-BE49-F238E27FC236}">
              <a16:creationId xmlns:a16="http://schemas.microsoft.com/office/drawing/2014/main" id="{96AF0902-649A-4771-8104-57753DA9C792}"/>
            </a:ext>
          </a:extLst>
        </xdr:cNvPr>
        <xdr:cNvSpPr/>
      </xdr:nvSpPr>
      <xdr:spPr>
        <a:xfrm>
          <a:off x="12509500" y="61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889</xdr:rowOff>
    </xdr:from>
    <xdr:to>
      <xdr:col>68</xdr:col>
      <xdr:colOff>73025</xdr:colOff>
      <xdr:row>31</xdr:row>
      <xdr:rowOff>74485</xdr:rowOff>
    </xdr:to>
    <xdr:cxnSp macro="">
      <xdr:nvCxnSpPr>
        <xdr:cNvPr id="163" name="直線コネクタ 162">
          <a:extLst>
            <a:ext uri="{FF2B5EF4-FFF2-40B4-BE49-F238E27FC236}">
              <a16:creationId xmlns:a16="http://schemas.microsoft.com/office/drawing/2014/main" id="{8C26AF8A-51F7-4A5B-B615-E7896EEF4C74}"/>
            </a:ext>
          </a:extLst>
        </xdr:cNvPr>
        <xdr:cNvCxnSpPr/>
      </xdr:nvCxnSpPr>
      <xdr:spPr>
        <a:xfrm flipV="1">
          <a:off x="12560300" y="5915914"/>
          <a:ext cx="762000" cy="24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8382</xdr:rowOff>
    </xdr:from>
    <xdr:to>
      <xdr:col>60</xdr:col>
      <xdr:colOff>123825</xdr:colOff>
      <xdr:row>30</xdr:row>
      <xdr:rowOff>109982</xdr:rowOff>
    </xdr:to>
    <xdr:sp macro="" textlink="">
      <xdr:nvSpPr>
        <xdr:cNvPr id="164" name="楕円 163">
          <a:extLst>
            <a:ext uri="{FF2B5EF4-FFF2-40B4-BE49-F238E27FC236}">
              <a16:creationId xmlns:a16="http://schemas.microsoft.com/office/drawing/2014/main" id="{C6B0BB74-9FA2-416C-A825-FD9A2CCC752C}"/>
            </a:ext>
          </a:extLst>
        </xdr:cNvPr>
        <xdr:cNvSpPr/>
      </xdr:nvSpPr>
      <xdr:spPr>
        <a:xfrm>
          <a:off x="11747500" y="592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59182</xdr:rowOff>
    </xdr:from>
    <xdr:to>
      <xdr:col>64</xdr:col>
      <xdr:colOff>73025</xdr:colOff>
      <xdr:row>31</xdr:row>
      <xdr:rowOff>74485</xdr:rowOff>
    </xdr:to>
    <xdr:cxnSp macro="">
      <xdr:nvCxnSpPr>
        <xdr:cNvPr id="165" name="直線コネクタ 164">
          <a:extLst>
            <a:ext uri="{FF2B5EF4-FFF2-40B4-BE49-F238E27FC236}">
              <a16:creationId xmlns:a16="http://schemas.microsoft.com/office/drawing/2014/main" id="{92EE8241-60E8-43B7-A843-5824D32C27CD}"/>
            </a:ext>
          </a:extLst>
        </xdr:cNvPr>
        <xdr:cNvCxnSpPr/>
      </xdr:nvCxnSpPr>
      <xdr:spPr>
        <a:xfrm>
          <a:off x="11798300" y="5974207"/>
          <a:ext cx="762000" cy="1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109396</xdr:rowOff>
    </xdr:from>
    <xdr:ext cx="469744" cy="259045"/>
    <xdr:sp macro="" textlink="">
      <xdr:nvSpPr>
        <xdr:cNvPr id="166" name="n_1aveValue債務償還比率">
          <a:extLst>
            <a:ext uri="{FF2B5EF4-FFF2-40B4-BE49-F238E27FC236}">
              <a16:creationId xmlns:a16="http://schemas.microsoft.com/office/drawing/2014/main" id="{D02314B2-8EFF-4A8E-AD82-23EEC9E61FAC}"/>
            </a:ext>
          </a:extLst>
        </xdr:cNvPr>
        <xdr:cNvSpPr txBox="1"/>
      </xdr:nvSpPr>
      <xdr:spPr>
        <a:xfrm>
          <a:off x="13836727" y="619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25205</xdr:rowOff>
    </xdr:from>
    <xdr:ext cx="469744" cy="259045"/>
    <xdr:sp macro="" textlink="">
      <xdr:nvSpPr>
        <xdr:cNvPr id="167" name="n_2aveValue債務償還比率">
          <a:extLst>
            <a:ext uri="{FF2B5EF4-FFF2-40B4-BE49-F238E27FC236}">
              <a16:creationId xmlns:a16="http://schemas.microsoft.com/office/drawing/2014/main" id="{E9D580B8-8F6E-478E-BB3A-3D5DEEA090BC}"/>
            </a:ext>
          </a:extLst>
        </xdr:cNvPr>
        <xdr:cNvSpPr txBox="1"/>
      </xdr:nvSpPr>
      <xdr:spPr>
        <a:xfrm>
          <a:off x="13087427" y="628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156354</xdr:rowOff>
    </xdr:from>
    <xdr:ext cx="469744" cy="259045"/>
    <xdr:sp macro="" textlink="">
      <xdr:nvSpPr>
        <xdr:cNvPr id="168" name="n_3aveValue債務償還比率">
          <a:extLst>
            <a:ext uri="{FF2B5EF4-FFF2-40B4-BE49-F238E27FC236}">
              <a16:creationId xmlns:a16="http://schemas.microsoft.com/office/drawing/2014/main" id="{FC2C3865-3907-4284-8461-C86F93490823}"/>
            </a:ext>
          </a:extLst>
        </xdr:cNvPr>
        <xdr:cNvSpPr txBox="1"/>
      </xdr:nvSpPr>
      <xdr:spPr>
        <a:xfrm>
          <a:off x="12325427" y="624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136743</xdr:rowOff>
    </xdr:from>
    <xdr:ext cx="469744" cy="259045"/>
    <xdr:sp macro="" textlink="">
      <xdr:nvSpPr>
        <xdr:cNvPr id="169" name="n_4aveValue債務償還比率">
          <a:extLst>
            <a:ext uri="{FF2B5EF4-FFF2-40B4-BE49-F238E27FC236}">
              <a16:creationId xmlns:a16="http://schemas.microsoft.com/office/drawing/2014/main" id="{DDDC8658-80F2-457D-BF6D-50F4C2C251D5}"/>
            </a:ext>
          </a:extLst>
        </xdr:cNvPr>
        <xdr:cNvSpPr txBox="1"/>
      </xdr:nvSpPr>
      <xdr:spPr>
        <a:xfrm>
          <a:off x="11563427" y="622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72354</xdr:rowOff>
    </xdr:from>
    <xdr:ext cx="469744" cy="259045"/>
    <xdr:sp macro="" textlink="">
      <xdr:nvSpPr>
        <xdr:cNvPr id="170" name="n_1mainValue債務償還比率">
          <a:extLst>
            <a:ext uri="{FF2B5EF4-FFF2-40B4-BE49-F238E27FC236}">
              <a16:creationId xmlns:a16="http://schemas.microsoft.com/office/drawing/2014/main" id="{3356257F-1CDC-485E-BC60-E491FADA0077}"/>
            </a:ext>
          </a:extLst>
        </xdr:cNvPr>
        <xdr:cNvSpPr txBox="1"/>
      </xdr:nvSpPr>
      <xdr:spPr>
        <a:xfrm>
          <a:off x="13836727" y="564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68216</xdr:rowOff>
    </xdr:from>
    <xdr:ext cx="469744" cy="259045"/>
    <xdr:sp macro="" textlink="">
      <xdr:nvSpPr>
        <xdr:cNvPr id="171" name="n_2mainValue債務償還比率">
          <a:extLst>
            <a:ext uri="{FF2B5EF4-FFF2-40B4-BE49-F238E27FC236}">
              <a16:creationId xmlns:a16="http://schemas.microsoft.com/office/drawing/2014/main" id="{6C028195-CAF3-49DE-8F3F-2579483F177D}"/>
            </a:ext>
          </a:extLst>
        </xdr:cNvPr>
        <xdr:cNvSpPr txBox="1"/>
      </xdr:nvSpPr>
      <xdr:spPr>
        <a:xfrm>
          <a:off x="13087427" y="564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141812</xdr:rowOff>
    </xdr:from>
    <xdr:ext cx="469744" cy="259045"/>
    <xdr:sp macro="" textlink="">
      <xdr:nvSpPr>
        <xdr:cNvPr id="172" name="n_3mainValue債務償還比率">
          <a:extLst>
            <a:ext uri="{FF2B5EF4-FFF2-40B4-BE49-F238E27FC236}">
              <a16:creationId xmlns:a16="http://schemas.microsoft.com/office/drawing/2014/main" id="{43BA2D21-1024-4567-A4AA-15F591C6366C}"/>
            </a:ext>
          </a:extLst>
        </xdr:cNvPr>
        <xdr:cNvSpPr txBox="1"/>
      </xdr:nvSpPr>
      <xdr:spPr>
        <a:xfrm>
          <a:off x="12325427" y="588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126509</xdr:rowOff>
    </xdr:from>
    <xdr:ext cx="469744" cy="259045"/>
    <xdr:sp macro="" textlink="">
      <xdr:nvSpPr>
        <xdr:cNvPr id="173" name="n_4mainValue債務償還比率">
          <a:extLst>
            <a:ext uri="{FF2B5EF4-FFF2-40B4-BE49-F238E27FC236}">
              <a16:creationId xmlns:a16="http://schemas.microsoft.com/office/drawing/2014/main" id="{4A3D497E-0C6D-4583-BA8B-A50635D283E1}"/>
            </a:ext>
          </a:extLst>
        </xdr:cNvPr>
        <xdr:cNvSpPr txBox="1"/>
      </xdr:nvSpPr>
      <xdr:spPr>
        <a:xfrm>
          <a:off x="11563427" y="569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4" name="正方形/長方形 173">
          <a:extLst>
            <a:ext uri="{FF2B5EF4-FFF2-40B4-BE49-F238E27FC236}">
              <a16:creationId xmlns:a16="http://schemas.microsoft.com/office/drawing/2014/main" id="{BE58E848-7C94-4EB1-B85F-66FAA1F59AF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5" name="正方形/長方形 174">
          <a:extLst>
            <a:ext uri="{FF2B5EF4-FFF2-40B4-BE49-F238E27FC236}">
              <a16:creationId xmlns:a16="http://schemas.microsoft.com/office/drawing/2014/main" id="{438846D4-831F-42E1-875A-D4622C7980C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6" name="テキスト ボックス 175">
          <a:extLst>
            <a:ext uri="{FF2B5EF4-FFF2-40B4-BE49-F238E27FC236}">
              <a16:creationId xmlns:a16="http://schemas.microsoft.com/office/drawing/2014/main" id="{F22A4CC5-A9DE-4D2A-9603-8AA60E99E71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7" name="テキスト ボックス 176">
          <a:extLst>
            <a:ext uri="{FF2B5EF4-FFF2-40B4-BE49-F238E27FC236}">
              <a16:creationId xmlns:a16="http://schemas.microsoft.com/office/drawing/2014/main" id="{2F7343AA-3A28-4A99-91C2-B6354A5618E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8" name="テキスト ボックス 177">
          <a:extLst>
            <a:ext uri="{FF2B5EF4-FFF2-40B4-BE49-F238E27FC236}">
              <a16:creationId xmlns:a16="http://schemas.microsoft.com/office/drawing/2014/main" id="{47BAD888-AD82-40AD-8D85-B0071F6D040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9" name="テキスト ボックス 178">
          <a:extLst>
            <a:ext uri="{FF2B5EF4-FFF2-40B4-BE49-F238E27FC236}">
              <a16:creationId xmlns:a16="http://schemas.microsoft.com/office/drawing/2014/main" id="{523B2AC7-E9D6-44E7-A74C-B09915F6A65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F98ED86-EA33-4476-94F4-FCCAD3ECA43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B08B2E4-267D-4602-B725-836580509F3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9825F28-800C-40D6-B6FB-F437FAB9E1D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2632324-44F0-4635-A235-25FAEEFB6EF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福岡県宮若市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91C3F19-06F3-43F6-A3A2-5AD122A023E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66D665E-CC3F-44DB-AB55-7348C95CD2F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FD6D503-EBA1-42C5-A004-129C889E259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50744FE-DF57-4020-8797-D8BF290F8DB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48F47D9-DE3E-4405-B171-840DCAAF720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9C6E442-BCB7-4664-B577-419185D7075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27,080
26,593
139.99
22,620,810
21,212,360
1,254,927
9,467,401
22,395,268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1649F67-31E1-4AF1-8B71-0424D8E815C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0DDD945-66C9-47A3-8F3B-A08F5532845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B266B2C-8103-41C2-9C50-5ECE51970CE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E5643DE-76F2-4C02-BA06-66EE09D63CE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A8A7288-B8ED-4D81-8F30-8B8AC1ECA0B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8A34039-9EFB-4874-B88A-61C74F335F3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3AE3D2A-5CC7-44A4-90E3-E616E33B0D9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E5A90DC-8338-4E8A-B4F1-37E4656C01D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19019F0-1FA0-4502-A368-3E90A3568B7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DD6C5E3-A3ED-49D4-B13D-91B2AFFB589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BBA0AFA-539C-40A6-93F9-5CFB3D17687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1D1014F-931C-4865-9508-6A1A3F71F11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1D679B4-72F3-4C07-8B40-B8CC1478E65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BB50DCC-90DD-4A63-A77B-C413580AA9F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E468546-FF15-49C3-9EE6-E424EE63E99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18C612B-E108-4AC9-9EA5-EAB04B1AE1E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418AA6C-FEE4-4996-8FA1-A4160EB3A97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E613F12-00D7-410E-BB67-B2538F40490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E23903A-7B93-44CF-87E3-E6B4B57D5A5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3E7B4D6-57EB-4AE9-A555-31C36DD2D9D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30B0D65-C9B0-4339-A469-9C3CB3CD7B5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6FDAB77-1907-4923-B910-EC6A82A72F0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8C63638-66F1-4DBE-A721-07B2E94FC93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BCF8700-B1AC-4FDD-9C30-EB92632FE1D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96E4EE1-5287-46F5-A4B0-DAD346F708A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AE02AED-9ADD-462D-82E6-381E9A14139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5D5D6BE-FC9E-4046-B511-FDE3BE2B2F8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4BFBA86-57EE-4425-A45C-9161DAA1917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F64AD57-5133-44F2-BDDC-83208A06364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D1B1980-316D-46F1-92CB-911254DE6E4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D65123F-1080-49B9-907C-7C9E08BE38A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3741C57-1876-409E-A55B-CE496E701E2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FB9C621-0A82-46A4-B4CF-25C0DF9CDDD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45B665E-863C-4C19-A74B-894AD93872C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77293CE-73AB-4CF5-ACC2-C40C47E593D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81E6513-AB8C-42D0-9EDA-8351C6B71B9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1CDFA64-22C6-4777-BA4E-7DD5978D4D5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FD3A694-25A9-4797-88A5-D5E30FFAF14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2F80999-97AF-4887-9F0A-1647DCD3926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E324594-5894-4287-9320-00485A62608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D61E41D-1320-4B64-B758-4EEAD630081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A4DE3C2-0E20-4AD2-BBC6-C3976C67CC7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F817D0B-5EB5-4EA7-A25A-67A6A5636E0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2EB883A-7FED-4D98-9558-1283E3C2995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6A7BB5D-F126-4820-A276-879CBC29375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id="{000362FA-4B9F-423C-A052-5F2AB4BC427F}"/>
            </a:ext>
          </a:extLst>
        </xdr:cNvPr>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E3DD67E5-0834-4DFE-A713-48890B87D511}"/>
            </a:ext>
          </a:extLst>
        </xdr:cNvPr>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id="{BFE85AF4-589D-4814-89E8-4C9480476FD2}"/>
            </a:ext>
          </a:extLst>
        </xdr:cNvPr>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5DC670CA-6916-4BC9-A02D-9A4DC0715DF9}"/>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BCD35C3A-41CF-4198-906A-E2F370BBCBD9}"/>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EA5068B7-E465-4D4E-847A-05A907500810}"/>
            </a:ext>
          </a:extLst>
        </xdr:cNvPr>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68170B22-9AA9-406F-8402-B2D5A0F77A30}"/>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C66635DF-EBA9-40EE-A6A9-8780521C4159}"/>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A4290B23-5D35-4171-A7A0-17EEE263658C}"/>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A1486BA1-111E-487F-999F-9EB0EA105A99}"/>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2B68D7F8-2FDF-4899-9FB5-B61C3A8A8B61}"/>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56ACF23-4944-4312-AFAE-AB59B5547D8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CBBF001-25F9-4B54-AC87-1FE2F5A9950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ADA4726-8A43-49DD-83F7-0A2C5B79405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6F6E025-7616-475C-B438-EBF0C2DD66A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4CEC84C-8F64-46B5-AAD3-F82017183E7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46355</xdr:rowOff>
    </xdr:from>
    <xdr:to>
      <xdr:col>24</xdr:col>
      <xdr:colOff>114300</xdr:colOff>
      <xdr:row>39</xdr:row>
      <xdr:rowOff>147955</xdr:rowOff>
    </xdr:to>
    <xdr:sp macro="" textlink="">
      <xdr:nvSpPr>
        <xdr:cNvPr id="73" name="楕円 72">
          <a:extLst>
            <a:ext uri="{FF2B5EF4-FFF2-40B4-BE49-F238E27FC236}">
              <a16:creationId xmlns:a16="http://schemas.microsoft.com/office/drawing/2014/main" id="{CEBA0658-718B-498D-B99F-A71CEDB41717}"/>
            </a:ext>
          </a:extLst>
        </xdr:cNvPr>
        <xdr:cNvSpPr/>
      </xdr:nvSpPr>
      <xdr:spPr>
        <a:xfrm>
          <a:off x="45847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24782</xdr:rowOff>
    </xdr:from>
    <xdr:ext cx="405111" cy="259045"/>
    <xdr:sp macro="" textlink="">
      <xdr:nvSpPr>
        <xdr:cNvPr id="74" name="【道路】&#10;有形固定資産減価償却率該当値テキスト">
          <a:extLst>
            <a:ext uri="{FF2B5EF4-FFF2-40B4-BE49-F238E27FC236}">
              <a16:creationId xmlns:a16="http://schemas.microsoft.com/office/drawing/2014/main" id="{994E6280-A0CA-44E0-BC99-4BB9054D5793}"/>
            </a:ext>
          </a:extLst>
        </xdr:cNvPr>
        <xdr:cNvSpPr txBox="1"/>
      </xdr:nvSpPr>
      <xdr:spPr>
        <a:xfrm>
          <a:off x="4673600"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36830</xdr:rowOff>
    </xdr:from>
    <xdr:to>
      <xdr:col>20</xdr:col>
      <xdr:colOff>38100</xdr:colOff>
      <xdr:row>39</xdr:row>
      <xdr:rowOff>138430</xdr:rowOff>
    </xdr:to>
    <xdr:sp macro="" textlink="">
      <xdr:nvSpPr>
        <xdr:cNvPr id="75" name="楕円 74">
          <a:extLst>
            <a:ext uri="{FF2B5EF4-FFF2-40B4-BE49-F238E27FC236}">
              <a16:creationId xmlns:a16="http://schemas.microsoft.com/office/drawing/2014/main" id="{CFC66516-DED4-4C48-92BD-7978408BADB9}"/>
            </a:ext>
          </a:extLst>
        </xdr:cNvPr>
        <xdr:cNvSpPr/>
      </xdr:nvSpPr>
      <xdr:spPr>
        <a:xfrm>
          <a:off x="3746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87630</xdr:rowOff>
    </xdr:from>
    <xdr:to>
      <xdr:col>24</xdr:col>
      <xdr:colOff>63500</xdr:colOff>
      <xdr:row>39</xdr:row>
      <xdr:rowOff>97155</xdr:rowOff>
    </xdr:to>
    <xdr:cxnSp macro="">
      <xdr:nvCxnSpPr>
        <xdr:cNvPr id="76" name="直線コネクタ 75">
          <a:extLst>
            <a:ext uri="{FF2B5EF4-FFF2-40B4-BE49-F238E27FC236}">
              <a16:creationId xmlns:a16="http://schemas.microsoft.com/office/drawing/2014/main" id="{71F5E7DE-01B5-4324-977B-EA53F2C82F81}"/>
            </a:ext>
          </a:extLst>
        </xdr:cNvPr>
        <xdr:cNvCxnSpPr/>
      </xdr:nvCxnSpPr>
      <xdr:spPr>
        <a:xfrm>
          <a:off x="3797300" y="677418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13970</xdr:rowOff>
    </xdr:from>
    <xdr:to>
      <xdr:col>15</xdr:col>
      <xdr:colOff>101600</xdr:colOff>
      <xdr:row>39</xdr:row>
      <xdr:rowOff>115570</xdr:rowOff>
    </xdr:to>
    <xdr:sp macro="" textlink="">
      <xdr:nvSpPr>
        <xdr:cNvPr id="77" name="楕円 76">
          <a:extLst>
            <a:ext uri="{FF2B5EF4-FFF2-40B4-BE49-F238E27FC236}">
              <a16:creationId xmlns:a16="http://schemas.microsoft.com/office/drawing/2014/main" id="{0E44782E-41DC-49F3-B9A4-8E65851E8AC0}"/>
            </a:ext>
          </a:extLst>
        </xdr:cNvPr>
        <xdr:cNvSpPr/>
      </xdr:nvSpPr>
      <xdr:spPr>
        <a:xfrm>
          <a:off x="2857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64770</xdr:rowOff>
    </xdr:from>
    <xdr:to>
      <xdr:col>19</xdr:col>
      <xdr:colOff>177800</xdr:colOff>
      <xdr:row>39</xdr:row>
      <xdr:rowOff>87630</xdr:rowOff>
    </xdr:to>
    <xdr:cxnSp macro="">
      <xdr:nvCxnSpPr>
        <xdr:cNvPr id="78" name="直線コネクタ 77">
          <a:extLst>
            <a:ext uri="{FF2B5EF4-FFF2-40B4-BE49-F238E27FC236}">
              <a16:creationId xmlns:a16="http://schemas.microsoft.com/office/drawing/2014/main" id="{D99E787D-C8E0-41FF-ABB2-D4E99BA7AE80}"/>
            </a:ext>
          </a:extLst>
        </xdr:cNvPr>
        <xdr:cNvCxnSpPr/>
      </xdr:nvCxnSpPr>
      <xdr:spPr>
        <a:xfrm>
          <a:off x="2908300" y="6751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158750</xdr:rowOff>
    </xdr:from>
    <xdr:to>
      <xdr:col>10</xdr:col>
      <xdr:colOff>165100</xdr:colOff>
      <xdr:row>39</xdr:row>
      <xdr:rowOff>88900</xdr:rowOff>
    </xdr:to>
    <xdr:sp macro="" textlink="">
      <xdr:nvSpPr>
        <xdr:cNvPr id="79" name="楕円 78">
          <a:extLst>
            <a:ext uri="{FF2B5EF4-FFF2-40B4-BE49-F238E27FC236}">
              <a16:creationId xmlns:a16="http://schemas.microsoft.com/office/drawing/2014/main" id="{C2693865-475D-4430-955B-97D134BB4CC2}"/>
            </a:ext>
          </a:extLst>
        </xdr:cNvPr>
        <xdr:cNvSpPr/>
      </xdr:nvSpPr>
      <xdr:spPr>
        <a:xfrm>
          <a:off x="1968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38100</xdr:rowOff>
    </xdr:from>
    <xdr:to>
      <xdr:col>15</xdr:col>
      <xdr:colOff>50800</xdr:colOff>
      <xdr:row>39</xdr:row>
      <xdr:rowOff>64770</xdr:rowOff>
    </xdr:to>
    <xdr:cxnSp macro="">
      <xdr:nvCxnSpPr>
        <xdr:cNvPr id="80" name="直線コネクタ 79">
          <a:extLst>
            <a:ext uri="{FF2B5EF4-FFF2-40B4-BE49-F238E27FC236}">
              <a16:creationId xmlns:a16="http://schemas.microsoft.com/office/drawing/2014/main" id="{7BD42486-07B7-41F5-A09E-798C7975771D}"/>
            </a:ext>
          </a:extLst>
        </xdr:cNvPr>
        <xdr:cNvCxnSpPr/>
      </xdr:nvCxnSpPr>
      <xdr:spPr>
        <a:xfrm>
          <a:off x="2019300" y="67246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143510</xdr:rowOff>
    </xdr:from>
    <xdr:to>
      <xdr:col>6</xdr:col>
      <xdr:colOff>38100</xdr:colOff>
      <xdr:row>39</xdr:row>
      <xdr:rowOff>73660</xdr:rowOff>
    </xdr:to>
    <xdr:sp macro="" textlink="">
      <xdr:nvSpPr>
        <xdr:cNvPr id="81" name="楕円 80">
          <a:extLst>
            <a:ext uri="{FF2B5EF4-FFF2-40B4-BE49-F238E27FC236}">
              <a16:creationId xmlns:a16="http://schemas.microsoft.com/office/drawing/2014/main" id="{076AFBE9-3569-4AD3-8218-77138AF82DE9}"/>
            </a:ext>
          </a:extLst>
        </xdr:cNvPr>
        <xdr:cNvSpPr/>
      </xdr:nvSpPr>
      <xdr:spPr>
        <a:xfrm>
          <a:off x="1079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22860</xdr:rowOff>
    </xdr:from>
    <xdr:to>
      <xdr:col>10</xdr:col>
      <xdr:colOff>114300</xdr:colOff>
      <xdr:row>39</xdr:row>
      <xdr:rowOff>38100</xdr:rowOff>
    </xdr:to>
    <xdr:cxnSp macro="">
      <xdr:nvCxnSpPr>
        <xdr:cNvPr id="82" name="直線コネクタ 81">
          <a:extLst>
            <a:ext uri="{FF2B5EF4-FFF2-40B4-BE49-F238E27FC236}">
              <a16:creationId xmlns:a16="http://schemas.microsoft.com/office/drawing/2014/main" id="{342CF78E-4D8A-4517-BD60-87C4D3DC5541}"/>
            </a:ext>
          </a:extLst>
        </xdr:cNvPr>
        <xdr:cNvCxnSpPr/>
      </xdr:nvCxnSpPr>
      <xdr:spPr>
        <a:xfrm>
          <a:off x="1130300" y="6709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1BE65B53-3BFB-4053-89BC-2EE2B1959A7F}"/>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9EAA6963-C570-45F4-B5AA-286A814F1A30}"/>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a:extLst>
            <a:ext uri="{FF2B5EF4-FFF2-40B4-BE49-F238E27FC236}">
              <a16:creationId xmlns:a16="http://schemas.microsoft.com/office/drawing/2014/main" id="{C294523D-0738-4A0C-9FDE-7F12D03F055F}"/>
            </a:ext>
          </a:extLst>
        </xdr:cNvPr>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a:extLst>
            <a:ext uri="{FF2B5EF4-FFF2-40B4-BE49-F238E27FC236}">
              <a16:creationId xmlns:a16="http://schemas.microsoft.com/office/drawing/2014/main" id="{E929585F-5C6F-44CC-AD71-883F27989A9A}"/>
            </a:ext>
          </a:extLst>
        </xdr:cNvPr>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129557</xdr:rowOff>
    </xdr:from>
    <xdr:ext cx="405111" cy="259045"/>
    <xdr:sp macro="" textlink="">
      <xdr:nvSpPr>
        <xdr:cNvPr id="87" name="n_1mainValue【道路】&#10;有形固定資産減価償却率">
          <a:extLst>
            <a:ext uri="{FF2B5EF4-FFF2-40B4-BE49-F238E27FC236}">
              <a16:creationId xmlns:a16="http://schemas.microsoft.com/office/drawing/2014/main" id="{B4E6E7EE-15B8-44A1-A942-E2BAF1029DEE}"/>
            </a:ext>
          </a:extLst>
        </xdr:cNvPr>
        <xdr:cNvSpPr txBox="1"/>
      </xdr:nvSpPr>
      <xdr:spPr>
        <a:xfrm>
          <a:off x="35820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106697</xdr:rowOff>
    </xdr:from>
    <xdr:ext cx="405111" cy="259045"/>
    <xdr:sp macro="" textlink="">
      <xdr:nvSpPr>
        <xdr:cNvPr id="88" name="n_2mainValue【道路】&#10;有形固定資産減価償却率">
          <a:extLst>
            <a:ext uri="{FF2B5EF4-FFF2-40B4-BE49-F238E27FC236}">
              <a16:creationId xmlns:a16="http://schemas.microsoft.com/office/drawing/2014/main" id="{9B8755EF-FB54-4DF2-B277-7C8FE17A2284}"/>
            </a:ext>
          </a:extLst>
        </xdr:cNvPr>
        <xdr:cNvSpPr txBox="1"/>
      </xdr:nvSpPr>
      <xdr:spPr>
        <a:xfrm>
          <a:off x="2705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80027</xdr:rowOff>
    </xdr:from>
    <xdr:ext cx="405111" cy="259045"/>
    <xdr:sp macro="" textlink="">
      <xdr:nvSpPr>
        <xdr:cNvPr id="89" name="n_3mainValue【道路】&#10;有形固定資産減価償却率">
          <a:extLst>
            <a:ext uri="{FF2B5EF4-FFF2-40B4-BE49-F238E27FC236}">
              <a16:creationId xmlns:a16="http://schemas.microsoft.com/office/drawing/2014/main" id="{7032C8B2-0D2E-493E-AF87-9882DAFB3B0D}"/>
            </a:ext>
          </a:extLst>
        </xdr:cNvPr>
        <xdr:cNvSpPr txBox="1"/>
      </xdr:nvSpPr>
      <xdr:spPr>
        <a:xfrm>
          <a:off x="18167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64787</xdr:rowOff>
    </xdr:from>
    <xdr:ext cx="405111" cy="259045"/>
    <xdr:sp macro="" textlink="">
      <xdr:nvSpPr>
        <xdr:cNvPr id="90" name="n_4mainValue【道路】&#10;有形固定資産減価償却率">
          <a:extLst>
            <a:ext uri="{FF2B5EF4-FFF2-40B4-BE49-F238E27FC236}">
              <a16:creationId xmlns:a16="http://schemas.microsoft.com/office/drawing/2014/main" id="{A6DC197D-28E3-4C63-BD60-D60556C88124}"/>
            </a:ext>
          </a:extLst>
        </xdr:cNvPr>
        <xdr:cNvSpPr txBox="1"/>
      </xdr:nvSpPr>
      <xdr:spPr>
        <a:xfrm>
          <a:off x="9277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D9F3EF0-BCC3-44DF-B17A-10BC538B60C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6275786F-8F1F-4B51-AE36-7E5CEE3A9E8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12BFB21-BAB8-4FC6-91BD-001138E9EDB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31049CA-417A-4FF6-BF9A-EA36F97AA03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2C92348-2852-432B-A204-1BA8D77C998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CF4239B-5685-4AD7-8FF6-7DDF80E0D5F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62D0CA0-45B0-4913-82DF-339BCAFB44B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0CC7B59-7EA3-4B7B-B2AD-F8429532F7D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E10A139D-1DC0-4626-87B7-1C7EE65FB35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D6296A9-70BE-4584-9E2B-D76BAAA3BB7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967FBF55-21DA-4A94-A063-937206BC172E}"/>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1001D656-0B48-4E8D-A97C-3CCB3A9C440D}"/>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4B521CEB-9B0D-44A5-81F6-8AD0DB610844}"/>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26D5A643-C519-462F-B3C4-B5E8EB411EB1}"/>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3D2C75ED-81E4-48D5-BD52-0285C236D23A}"/>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49739364-A514-48CA-85CA-C29D72D17E5D}"/>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F19B9247-4E0C-4EB8-91D2-C5FB23CCE151}"/>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371296D5-7DB3-4797-8EC8-41B3151198BD}"/>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3B8C13B4-1F82-47FB-BC38-639F8D29B9C6}"/>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CCBE85F6-08BF-46D4-8361-7BC77E58CA41}"/>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47A0537-08E3-4FA6-9408-C3822C0B02C5}"/>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2E7404A2-C0C7-48DA-8252-1A320D51F38B}"/>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5327FFD9-BFA2-4C2F-897A-27E047DE962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73D8F495-3A54-4A07-978A-6B69B6F1966C}"/>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B1A60190-A873-42D5-B26E-8FAFFBD47BC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a:extLst>
            <a:ext uri="{FF2B5EF4-FFF2-40B4-BE49-F238E27FC236}">
              <a16:creationId xmlns:a16="http://schemas.microsoft.com/office/drawing/2014/main" id="{0BBA383E-42EB-4583-9E62-AEE9A0673360}"/>
            </a:ext>
          </a:extLst>
        </xdr:cNvPr>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a:extLst>
            <a:ext uri="{FF2B5EF4-FFF2-40B4-BE49-F238E27FC236}">
              <a16:creationId xmlns:a16="http://schemas.microsoft.com/office/drawing/2014/main" id="{98824D0E-B4FB-435A-9F69-DC2A70B6A804}"/>
            </a:ext>
          </a:extLst>
        </xdr:cNvPr>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a:extLst>
            <a:ext uri="{FF2B5EF4-FFF2-40B4-BE49-F238E27FC236}">
              <a16:creationId xmlns:a16="http://schemas.microsoft.com/office/drawing/2014/main" id="{D0121BA4-C81D-4B29-B537-D817D0203B84}"/>
            </a:ext>
          </a:extLst>
        </xdr:cNvPr>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a:extLst>
            <a:ext uri="{FF2B5EF4-FFF2-40B4-BE49-F238E27FC236}">
              <a16:creationId xmlns:a16="http://schemas.microsoft.com/office/drawing/2014/main" id="{734307E9-4181-4884-AC25-65057E14895C}"/>
            </a:ext>
          </a:extLst>
        </xdr:cNvPr>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a:extLst>
            <a:ext uri="{FF2B5EF4-FFF2-40B4-BE49-F238E27FC236}">
              <a16:creationId xmlns:a16="http://schemas.microsoft.com/office/drawing/2014/main" id="{1026CA3D-E25C-473C-A150-6F298C2A76EB}"/>
            </a:ext>
          </a:extLst>
        </xdr:cNvPr>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105194</xdr:rowOff>
    </xdr:from>
    <xdr:ext cx="534377" cy="259045"/>
    <xdr:sp macro="" textlink="">
      <xdr:nvSpPr>
        <xdr:cNvPr id="121" name="【道路】&#10;一人当たり延長平均値テキスト">
          <a:extLst>
            <a:ext uri="{FF2B5EF4-FFF2-40B4-BE49-F238E27FC236}">
              <a16:creationId xmlns:a16="http://schemas.microsoft.com/office/drawing/2014/main" id="{7B205EF6-4572-4E81-B79F-5F5430EA7161}"/>
            </a:ext>
          </a:extLst>
        </xdr:cNvPr>
        <xdr:cNvSpPr txBox="1"/>
      </xdr:nvSpPr>
      <xdr:spPr>
        <a:xfrm>
          <a:off x="10515600" y="66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a:extLst>
            <a:ext uri="{FF2B5EF4-FFF2-40B4-BE49-F238E27FC236}">
              <a16:creationId xmlns:a16="http://schemas.microsoft.com/office/drawing/2014/main" id="{51741697-0166-4033-83A3-0440920A1FD6}"/>
            </a:ext>
          </a:extLst>
        </xdr:cNvPr>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45843</xdr:rowOff>
    </xdr:from>
    <xdr:to>
      <xdr:col>50</xdr:col>
      <xdr:colOff>165100</xdr:colOff>
      <xdr:row>37</xdr:row>
      <xdr:rowOff>147443</xdr:rowOff>
    </xdr:to>
    <xdr:sp macro="" textlink="">
      <xdr:nvSpPr>
        <xdr:cNvPr id="123" name="フローチャート: 判断 122">
          <a:extLst>
            <a:ext uri="{FF2B5EF4-FFF2-40B4-BE49-F238E27FC236}">
              <a16:creationId xmlns:a16="http://schemas.microsoft.com/office/drawing/2014/main" id="{5A2A2833-942D-46E7-B36C-FDA72A009318}"/>
            </a:ext>
          </a:extLst>
        </xdr:cNvPr>
        <xdr:cNvSpPr/>
      </xdr:nvSpPr>
      <xdr:spPr>
        <a:xfrm>
          <a:off x="9588500" y="63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60768</xdr:rowOff>
    </xdr:from>
    <xdr:to>
      <xdr:col>46</xdr:col>
      <xdr:colOff>38100</xdr:colOff>
      <xdr:row>37</xdr:row>
      <xdr:rowOff>162368</xdr:rowOff>
    </xdr:to>
    <xdr:sp macro="" textlink="">
      <xdr:nvSpPr>
        <xdr:cNvPr id="124" name="フローチャート: 判断 123">
          <a:extLst>
            <a:ext uri="{FF2B5EF4-FFF2-40B4-BE49-F238E27FC236}">
              <a16:creationId xmlns:a16="http://schemas.microsoft.com/office/drawing/2014/main" id="{83DE47B8-E720-4A82-BB4C-ECC4C7580825}"/>
            </a:ext>
          </a:extLst>
        </xdr:cNvPr>
        <xdr:cNvSpPr/>
      </xdr:nvSpPr>
      <xdr:spPr>
        <a:xfrm>
          <a:off x="8699500" y="640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92151</xdr:rowOff>
    </xdr:from>
    <xdr:to>
      <xdr:col>41</xdr:col>
      <xdr:colOff>101600</xdr:colOff>
      <xdr:row>38</xdr:row>
      <xdr:rowOff>22301</xdr:rowOff>
    </xdr:to>
    <xdr:sp macro="" textlink="">
      <xdr:nvSpPr>
        <xdr:cNvPr id="125" name="フローチャート: 判断 124">
          <a:extLst>
            <a:ext uri="{FF2B5EF4-FFF2-40B4-BE49-F238E27FC236}">
              <a16:creationId xmlns:a16="http://schemas.microsoft.com/office/drawing/2014/main" id="{375169DD-337A-4D77-8338-C2D74C4DB5EC}"/>
            </a:ext>
          </a:extLst>
        </xdr:cNvPr>
        <xdr:cNvSpPr/>
      </xdr:nvSpPr>
      <xdr:spPr>
        <a:xfrm>
          <a:off x="7810500" y="643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138230</xdr:rowOff>
    </xdr:from>
    <xdr:to>
      <xdr:col>36</xdr:col>
      <xdr:colOff>165100</xdr:colOff>
      <xdr:row>38</xdr:row>
      <xdr:rowOff>68380</xdr:rowOff>
    </xdr:to>
    <xdr:sp macro="" textlink="">
      <xdr:nvSpPr>
        <xdr:cNvPr id="126" name="フローチャート: 判断 125">
          <a:extLst>
            <a:ext uri="{FF2B5EF4-FFF2-40B4-BE49-F238E27FC236}">
              <a16:creationId xmlns:a16="http://schemas.microsoft.com/office/drawing/2014/main" id="{2D3517D8-CBB6-4BAD-BA2B-65F934CF8AF7}"/>
            </a:ext>
          </a:extLst>
        </xdr:cNvPr>
        <xdr:cNvSpPr/>
      </xdr:nvSpPr>
      <xdr:spPr>
        <a:xfrm>
          <a:off x="6921500" y="64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F0029A9-11CF-4687-924A-3B2F2AFBCB3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9E74A51-F648-46C7-9E08-1CD8CC1CDAC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8F0A417-643F-4DA3-9B4E-56A7C39CA40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67B23F6-DF6F-46C6-80DA-F9B7493D623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200AEA67-6BBD-4205-928B-B72B15E615F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112235</xdr:rowOff>
    </xdr:from>
    <xdr:to>
      <xdr:col>55</xdr:col>
      <xdr:colOff>50800</xdr:colOff>
      <xdr:row>39</xdr:row>
      <xdr:rowOff>42385</xdr:rowOff>
    </xdr:to>
    <xdr:sp macro="" textlink="">
      <xdr:nvSpPr>
        <xdr:cNvPr id="132" name="楕円 131">
          <a:extLst>
            <a:ext uri="{FF2B5EF4-FFF2-40B4-BE49-F238E27FC236}">
              <a16:creationId xmlns:a16="http://schemas.microsoft.com/office/drawing/2014/main" id="{CAA31AAD-D120-42C9-A80F-142B3B036E20}"/>
            </a:ext>
          </a:extLst>
        </xdr:cNvPr>
        <xdr:cNvSpPr/>
      </xdr:nvSpPr>
      <xdr:spPr>
        <a:xfrm>
          <a:off x="10426700" y="66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135112</xdr:rowOff>
    </xdr:from>
    <xdr:ext cx="534377" cy="259045"/>
    <xdr:sp macro="" textlink="">
      <xdr:nvSpPr>
        <xdr:cNvPr id="133" name="【道路】&#10;一人当たり延長該当値テキスト">
          <a:extLst>
            <a:ext uri="{FF2B5EF4-FFF2-40B4-BE49-F238E27FC236}">
              <a16:creationId xmlns:a16="http://schemas.microsoft.com/office/drawing/2014/main" id="{2485A893-A73D-4922-89FA-F01B5D7A7012}"/>
            </a:ext>
          </a:extLst>
        </xdr:cNvPr>
        <xdr:cNvSpPr txBox="1"/>
      </xdr:nvSpPr>
      <xdr:spPr>
        <a:xfrm>
          <a:off x="10515600" y="647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120367</xdr:rowOff>
    </xdr:from>
    <xdr:to>
      <xdr:col>50</xdr:col>
      <xdr:colOff>165100</xdr:colOff>
      <xdr:row>39</xdr:row>
      <xdr:rowOff>50517</xdr:rowOff>
    </xdr:to>
    <xdr:sp macro="" textlink="">
      <xdr:nvSpPr>
        <xdr:cNvPr id="134" name="楕円 133">
          <a:extLst>
            <a:ext uri="{FF2B5EF4-FFF2-40B4-BE49-F238E27FC236}">
              <a16:creationId xmlns:a16="http://schemas.microsoft.com/office/drawing/2014/main" id="{E0FC3A6A-0F45-4077-9B1F-DDF7D30F664A}"/>
            </a:ext>
          </a:extLst>
        </xdr:cNvPr>
        <xdr:cNvSpPr/>
      </xdr:nvSpPr>
      <xdr:spPr>
        <a:xfrm>
          <a:off x="9588500" y="663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163035</xdr:rowOff>
    </xdr:from>
    <xdr:to>
      <xdr:col>55</xdr:col>
      <xdr:colOff>0</xdr:colOff>
      <xdr:row>38</xdr:row>
      <xdr:rowOff>171167</xdr:rowOff>
    </xdr:to>
    <xdr:cxnSp macro="">
      <xdr:nvCxnSpPr>
        <xdr:cNvPr id="135" name="直線コネクタ 134">
          <a:extLst>
            <a:ext uri="{FF2B5EF4-FFF2-40B4-BE49-F238E27FC236}">
              <a16:creationId xmlns:a16="http://schemas.microsoft.com/office/drawing/2014/main" id="{0F0C3D96-BA01-442C-91C9-B4E2E655685A}"/>
            </a:ext>
          </a:extLst>
        </xdr:cNvPr>
        <xdr:cNvCxnSpPr/>
      </xdr:nvCxnSpPr>
      <xdr:spPr>
        <a:xfrm flipV="1">
          <a:off x="9639300" y="6678135"/>
          <a:ext cx="8382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130589</xdr:rowOff>
    </xdr:from>
    <xdr:to>
      <xdr:col>46</xdr:col>
      <xdr:colOff>38100</xdr:colOff>
      <xdr:row>39</xdr:row>
      <xdr:rowOff>60739</xdr:rowOff>
    </xdr:to>
    <xdr:sp macro="" textlink="">
      <xdr:nvSpPr>
        <xdr:cNvPr id="136" name="楕円 135">
          <a:extLst>
            <a:ext uri="{FF2B5EF4-FFF2-40B4-BE49-F238E27FC236}">
              <a16:creationId xmlns:a16="http://schemas.microsoft.com/office/drawing/2014/main" id="{E55487CE-205E-4CB0-87A8-691A9688982F}"/>
            </a:ext>
          </a:extLst>
        </xdr:cNvPr>
        <xdr:cNvSpPr/>
      </xdr:nvSpPr>
      <xdr:spPr>
        <a:xfrm>
          <a:off x="8699500" y="664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171167</xdr:rowOff>
    </xdr:from>
    <xdr:to>
      <xdr:col>50</xdr:col>
      <xdr:colOff>114300</xdr:colOff>
      <xdr:row>39</xdr:row>
      <xdr:rowOff>9939</xdr:rowOff>
    </xdr:to>
    <xdr:cxnSp macro="">
      <xdr:nvCxnSpPr>
        <xdr:cNvPr id="137" name="直線コネクタ 136">
          <a:extLst>
            <a:ext uri="{FF2B5EF4-FFF2-40B4-BE49-F238E27FC236}">
              <a16:creationId xmlns:a16="http://schemas.microsoft.com/office/drawing/2014/main" id="{E70CC66A-2FF1-4F16-9E60-4CE51259CE4A}"/>
            </a:ext>
          </a:extLst>
        </xdr:cNvPr>
        <xdr:cNvCxnSpPr/>
      </xdr:nvCxnSpPr>
      <xdr:spPr>
        <a:xfrm flipV="1">
          <a:off x="8750300" y="6686267"/>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135258</xdr:rowOff>
    </xdr:from>
    <xdr:to>
      <xdr:col>41</xdr:col>
      <xdr:colOff>101600</xdr:colOff>
      <xdr:row>39</xdr:row>
      <xdr:rowOff>65408</xdr:rowOff>
    </xdr:to>
    <xdr:sp macro="" textlink="">
      <xdr:nvSpPr>
        <xdr:cNvPr id="138" name="楕円 137">
          <a:extLst>
            <a:ext uri="{FF2B5EF4-FFF2-40B4-BE49-F238E27FC236}">
              <a16:creationId xmlns:a16="http://schemas.microsoft.com/office/drawing/2014/main" id="{497D10ED-5846-45C9-B5E4-17CA52BEEBD6}"/>
            </a:ext>
          </a:extLst>
        </xdr:cNvPr>
        <xdr:cNvSpPr/>
      </xdr:nvSpPr>
      <xdr:spPr>
        <a:xfrm>
          <a:off x="7810500" y="665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9939</xdr:rowOff>
    </xdr:from>
    <xdr:to>
      <xdr:col>45</xdr:col>
      <xdr:colOff>177800</xdr:colOff>
      <xdr:row>39</xdr:row>
      <xdr:rowOff>14608</xdr:rowOff>
    </xdr:to>
    <xdr:cxnSp macro="">
      <xdr:nvCxnSpPr>
        <xdr:cNvPr id="139" name="直線コネクタ 138">
          <a:extLst>
            <a:ext uri="{FF2B5EF4-FFF2-40B4-BE49-F238E27FC236}">
              <a16:creationId xmlns:a16="http://schemas.microsoft.com/office/drawing/2014/main" id="{32B67B30-E1A6-4607-8C5F-8856B17FF497}"/>
            </a:ext>
          </a:extLst>
        </xdr:cNvPr>
        <xdr:cNvCxnSpPr/>
      </xdr:nvCxnSpPr>
      <xdr:spPr>
        <a:xfrm flipV="1">
          <a:off x="7861300" y="6696489"/>
          <a:ext cx="889000" cy="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139210</xdr:rowOff>
    </xdr:from>
    <xdr:to>
      <xdr:col>36</xdr:col>
      <xdr:colOff>165100</xdr:colOff>
      <xdr:row>39</xdr:row>
      <xdr:rowOff>69360</xdr:rowOff>
    </xdr:to>
    <xdr:sp macro="" textlink="">
      <xdr:nvSpPr>
        <xdr:cNvPr id="140" name="楕円 139">
          <a:extLst>
            <a:ext uri="{FF2B5EF4-FFF2-40B4-BE49-F238E27FC236}">
              <a16:creationId xmlns:a16="http://schemas.microsoft.com/office/drawing/2014/main" id="{70AAC39F-C42B-4A09-BBD7-84A227F31875}"/>
            </a:ext>
          </a:extLst>
        </xdr:cNvPr>
        <xdr:cNvSpPr/>
      </xdr:nvSpPr>
      <xdr:spPr>
        <a:xfrm>
          <a:off x="6921500" y="66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14608</xdr:rowOff>
    </xdr:from>
    <xdr:to>
      <xdr:col>41</xdr:col>
      <xdr:colOff>50800</xdr:colOff>
      <xdr:row>39</xdr:row>
      <xdr:rowOff>18560</xdr:rowOff>
    </xdr:to>
    <xdr:cxnSp macro="">
      <xdr:nvCxnSpPr>
        <xdr:cNvPr id="141" name="直線コネクタ 140">
          <a:extLst>
            <a:ext uri="{FF2B5EF4-FFF2-40B4-BE49-F238E27FC236}">
              <a16:creationId xmlns:a16="http://schemas.microsoft.com/office/drawing/2014/main" id="{8A9C8F9E-CE27-45A6-95E6-DD718A1A249A}"/>
            </a:ext>
          </a:extLst>
        </xdr:cNvPr>
        <xdr:cNvCxnSpPr/>
      </xdr:nvCxnSpPr>
      <xdr:spPr>
        <a:xfrm flipV="1">
          <a:off x="6972300" y="6701158"/>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163970</xdr:rowOff>
    </xdr:from>
    <xdr:ext cx="534377" cy="259045"/>
    <xdr:sp macro="" textlink="">
      <xdr:nvSpPr>
        <xdr:cNvPr id="142" name="n_1aveValue【道路】&#10;一人当たり延長">
          <a:extLst>
            <a:ext uri="{FF2B5EF4-FFF2-40B4-BE49-F238E27FC236}">
              <a16:creationId xmlns:a16="http://schemas.microsoft.com/office/drawing/2014/main" id="{641C27FF-0C0F-4DBC-8CF9-57BED9C8F815}"/>
            </a:ext>
          </a:extLst>
        </xdr:cNvPr>
        <xdr:cNvSpPr txBox="1"/>
      </xdr:nvSpPr>
      <xdr:spPr>
        <a:xfrm>
          <a:off x="9359411" y="61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7445</xdr:rowOff>
    </xdr:from>
    <xdr:ext cx="534377" cy="259045"/>
    <xdr:sp macro="" textlink="">
      <xdr:nvSpPr>
        <xdr:cNvPr id="143" name="n_2aveValue【道路】&#10;一人当たり延長">
          <a:extLst>
            <a:ext uri="{FF2B5EF4-FFF2-40B4-BE49-F238E27FC236}">
              <a16:creationId xmlns:a16="http://schemas.microsoft.com/office/drawing/2014/main" id="{BC66DC1F-9FE7-42A6-8C3B-A0EE9D5F4BF6}"/>
            </a:ext>
          </a:extLst>
        </xdr:cNvPr>
        <xdr:cNvSpPr txBox="1"/>
      </xdr:nvSpPr>
      <xdr:spPr>
        <a:xfrm>
          <a:off x="8483111" y="61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38828</xdr:rowOff>
    </xdr:from>
    <xdr:ext cx="534377" cy="259045"/>
    <xdr:sp macro="" textlink="">
      <xdr:nvSpPr>
        <xdr:cNvPr id="144" name="n_3aveValue【道路】&#10;一人当たり延長">
          <a:extLst>
            <a:ext uri="{FF2B5EF4-FFF2-40B4-BE49-F238E27FC236}">
              <a16:creationId xmlns:a16="http://schemas.microsoft.com/office/drawing/2014/main" id="{BB177E4D-10B4-4BB9-B04A-240DB5C98B5E}"/>
            </a:ext>
          </a:extLst>
        </xdr:cNvPr>
        <xdr:cNvSpPr txBox="1"/>
      </xdr:nvSpPr>
      <xdr:spPr>
        <a:xfrm>
          <a:off x="7594111" y="621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84907</xdr:rowOff>
    </xdr:from>
    <xdr:ext cx="534377" cy="259045"/>
    <xdr:sp macro="" textlink="">
      <xdr:nvSpPr>
        <xdr:cNvPr id="145" name="n_4aveValue【道路】&#10;一人当たり延長">
          <a:extLst>
            <a:ext uri="{FF2B5EF4-FFF2-40B4-BE49-F238E27FC236}">
              <a16:creationId xmlns:a16="http://schemas.microsoft.com/office/drawing/2014/main" id="{56D8F12A-10E2-4487-BA53-1F21A4D92F70}"/>
            </a:ext>
          </a:extLst>
        </xdr:cNvPr>
        <xdr:cNvSpPr txBox="1"/>
      </xdr:nvSpPr>
      <xdr:spPr>
        <a:xfrm>
          <a:off x="6705111" y="625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41644</xdr:rowOff>
    </xdr:from>
    <xdr:ext cx="534377" cy="259045"/>
    <xdr:sp macro="" textlink="">
      <xdr:nvSpPr>
        <xdr:cNvPr id="146" name="n_1mainValue【道路】&#10;一人当たり延長">
          <a:extLst>
            <a:ext uri="{FF2B5EF4-FFF2-40B4-BE49-F238E27FC236}">
              <a16:creationId xmlns:a16="http://schemas.microsoft.com/office/drawing/2014/main" id="{5CD865D3-BF80-4CF5-9322-06AF1651094E}"/>
            </a:ext>
          </a:extLst>
        </xdr:cNvPr>
        <xdr:cNvSpPr txBox="1"/>
      </xdr:nvSpPr>
      <xdr:spPr>
        <a:xfrm>
          <a:off x="9359411" y="672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51866</xdr:rowOff>
    </xdr:from>
    <xdr:ext cx="534377" cy="259045"/>
    <xdr:sp macro="" textlink="">
      <xdr:nvSpPr>
        <xdr:cNvPr id="147" name="n_2mainValue【道路】&#10;一人当たり延長">
          <a:extLst>
            <a:ext uri="{FF2B5EF4-FFF2-40B4-BE49-F238E27FC236}">
              <a16:creationId xmlns:a16="http://schemas.microsoft.com/office/drawing/2014/main" id="{02B917EC-338D-40B6-B9B5-84DDD89AF83B}"/>
            </a:ext>
          </a:extLst>
        </xdr:cNvPr>
        <xdr:cNvSpPr txBox="1"/>
      </xdr:nvSpPr>
      <xdr:spPr>
        <a:xfrm>
          <a:off x="8483111" y="673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56535</xdr:rowOff>
    </xdr:from>
    <xdr:ext cx="534377" cy="259045"/>
    <xdr:sp macro="" textlink="">
      <xdr:nvSpPr>
        <xdr:cNvPr id="148" name="n_3mainValue【道路】&#10;一人当たり延長">
          <a:extLst>
            <a:ext uri="{FF2B5EF4-FFF2-40B4-BE49-F238E27FC236}">
              <a16:creationId xmlns:a16="http://schemas.microsoft.com/office/drawing/2014/main" id="{3902BDEB-B02F-411B-B096-AE3D35BA75B3}"/>
            </a:ext>
          </a:extLst>
        </xdr:cNvPr>
        <xdr:cNvSpPr txBox="1"/>
      </xdr:nvSpPr>
      <xdr:spPr>
        <a:xfrm>
          <a:off x="7594111" y="674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60487</xdr:rowOff>
    </xdr:from>
    <xdr:ext cx="534377" cy="259045"/>
    <xdr:sp macro="" textlink="">
      <xdr:nvSpPr>
        <xdr:cNvPr id="149" name="n_4mainValue【道路】&#10;一人当たり延長">
          <a:extLst>
            <a:ext uri="{FF2B5EF4-FFF2-40B4-BE49-F238E27FC236}">
              <a16:creationId xmlns:a16="http://schemas.microsoft.com/office/drawing/2014/main" id="{1976615C-7E6D-442F-A029-E58BBB02E1A6}"/>
            </a:ext>
          </a:extLst>
        </xdr:cNvPr>
        <xdr:cNvSpPr txBox="1"/>
      </xdr:nvSpPr>
      <xdr:spPr>
        <a:xfrm>
          <a:off x="6705111" y="674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71C8EE31-29A2-4753-BE66-D8D8E19AD6F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788AE8A3-72AF-4003-8321-C85C4CFFC45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AB5F5D91-4445-427B-AA44-2447E8A7662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754C30FD-6E97-4444-9247-3E032438260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A1B5D065-ACB7-4C4D-9379-CD3379003C1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AF541FF8-1F99-49D8-8838-3E5B43670F4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A8A930A-F983-4B65-A570-4B597A8C9C0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D75AF811-D661-4B8C-8DB4-BD91DAA3C86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BC24D91E-702F-401C-A568-7783329B998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8337B18C-BB84-4A79-B45E-BE05C52B81C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FBE1C278-00DC-480E-8CA0-DB0A4393899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C4C2AB42-8F9B-4648-991B-35468200413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302FFA8C-5D88-4C2B-A574-D3167575CBD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C776F4DD-8EF2-4A88-8577-393631BBBB5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A89D3599-9A51-4399-97ED-D9D9AA3D801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B0B7CA08-D0AC-4AF6-8517-059BF273380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47F0DC0D-3806-41FE-AF18-8FD434ADE69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90EACF6-29D2-4BE2-989B-810A83BEE68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DB9C8898-7FA8-44F3-B649-3B9F00B063B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8B1A67C4-3255-4E9E-A46D-5E72BE68806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72C3DA46-AA55-45A8-B720-89AF750A494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56174953-9E66-4A8D-9467-7225D639B9C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1B6E353D-96F3-454C-A95B-498FC8A187A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BB65C257-906A-4B57-96DF-F1D10958CED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4058FB8C-7321-4DA5-A4B3-CD0B772CCF8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a:extLst>
            <a:ext uri="{FF2B5EF4-FFF2-40B4-BE49-F238E27FC236}">
              <a16:creationId xmlns:a16="http://schemas.microsoft.com/office/drawing/2014/main" id="{3D8056FC-37E2-45BF-8059-5E37F72EA45F}"/>
            </a:ext>
          </a:extLst>
        </xdr:cNvPr>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32BAB11E-9854-407D-96DF-ADC688D944B1}"/>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a:extLst>
            <a:ext uri="{FF2B5EF4-FFF2-40B4-BE49-F238E27FC236}">
              <a16:creationId xmlns:a16="http://schemas.microsoft.com/office/drawing/2014/main" id="{A4C80745-1BCE-48F9-8F87-FA0E46EF03DB}"/>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EAEC2B7E-CC66-4908-948F-CF7E325F53EB}"/>
            </a:ext>
          </a:extLst>
        </xdr:cNvPr>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a:extLst>
            <a:ext uri="{FF2B5EF4-FFF2-40B4-BE49-F238E27FC236}">
              <a16:creationId xmlns:a16="http://schemas.microsoft.com/office/drawing/2014/main" id="{E320623A-03A1-42CF-B880-6954288DB5D4}"/>
            </a:ext>
          </a:extLst>
        </xdr:cNvPr>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10F320D3-E293-454E-A681-322A241E399A}"/>
            </a:ext>
          </a:extLst>
        </xdr:cNvPr>
        <xdr:cNvSpPr txBox="1"/>
      </xdr:nvSpPr>
      <xdr:spPr>
        <a:xfrm>
          <a:off x="4673600" y="10464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a:extLst>
            <a:ext uri="{FF2B5EF4-FFF2-40B4-BE49-F238E27FC236}">
              <a16:creationId xmlns:a16="http://schemas.microsoft.com/office/drawing/2014/main" id="{1185150F-27E8-40B6-971E-D2BD966FF79B}"/>
            </a:ext>
          </a:extLst>
        </xdr:cNvPr>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82" name="フローチャート: 判断 181">
          <a:extLst>
            <a:ext uri="{FF2B5EF4-FFF2-40B4-BE49-F238E27FC236}">
              <a16:creationId xmlns:a16="http://schemas.microsoft.com/office/drawing/2014/main" id="{6EF13A4A-BFC8-42D4-95C6-89AB37F1587F}"/>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3" name="フローチャート: 判断 182">
          <a:extLst>
            <a:ext uri="{FF2B5EF4-FFF2-40B4-BE49-F238E27FC236}">
              <a16:creationId xmlns:a16="http://schemas.microsoft.com/office/drawing/2014/main" id="{208F5F8C-B91B-43DC-9284-D0273E7394D6}"/>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4" name="フローチャート: 判断 183">
          <a:extLst>
            <a:ext uri="{FF2B5EF4-FFF2-40B4-BE49-F238E27FC236}">
              <a16:creationId xmlns:a16="http://schemas.microsoft.com/office/drawing/2014/main" id="{B34DA05C-51AC-497F-BD26-1BA1C36A95CE}"/>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5" name="フローチャート: 判断 184">
          <a:extLst>
            <a:ext uri="{FF2B5EF4-FFF2-40B4-BE49-F238E27FC236}">
              <a16:creationId xmlns:a16="http://schemas.microsoft.com/office/drawing/2014/main" id="{462976B7-A84D-4D62-BC52-A3D1BC221F5F}"/>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01C5DE5-C6B7-4F5B-9CE3-0FD482497A4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93DB7B8-3485-478F-B3F3-3745A34E9FA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71F937F-8865-4D6F-9033-B27EC2AFD08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A0BA417-7661-46B6-87E5-9C35501865F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CA15E8F6-1515-47D7-B2FA-5003E90F70A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91" name="楕円 190">
          <a:extLst>
            <a:ext uri="{FF2B5EF4-FFF2-40B4-BE49-F238E27FC236}">
              <a16:creationId xmlns:a16="http://schemas.microsoft.com/office/drawing/2014/main" id="{1DDEFF24-A6AA-400E-BF89-188D7C71BF23}"/>
            </a:ext>
          </a:extLst>
        </xdr:cNvPr>
        <xdr:cNvSpPr/>
      </xdr:nvSpPr>
      <xdr:spPr>
        <a:xfrm>
          <a:off x="45847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45555</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47941D6B-4C89-4718-A187-F65E7554EAC7}"/>
            </a:ext>
          </a:extLst>
        </xdr:cNvPr>
        <xdr:cNvSpPr txBox="1"/>
      </xdr:nvSpPr>
      <xdr:spPr>
        <a:xfrm>
          <a:off x="4673600" y="1033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171269</xdr:rowOff>
    </xdr:from>
    <xdr:to>
      <xdr:col>20</xdr:col>
      <xdr:colOff>38100</xdr:colOff>
      <xdr:row>61</xdr:row>
      <xdr:rowOff>101419</xdr:rowOff>
    </xdr:to>
    <xdr:sp macro="" textlink="">
      <xdr:nvSpPr>
        <xdr:cNvPr id="193" name="楕円 192">
          <a:extLst>
            <a:ext uri="{FF2B5EF4-FFF2-40B4-BE49-F238E27FC236}">
              <a16:creationId xmlns:a16="http://schemas.microsoft.com/office/drawing/2014/main" id="{56970F68-0A10-4A54-B0C0-37C32295D518}"/>
            </a:ext>
          </a:extLst>
        </xdr:cNvPr>
        <xdr:cNvSpPr/>
      </xdr:nvSpPr>
      <xdr:spPr>
        <a:xfrm>
          <a:off x="3746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50619</xdr:rowOff>
    </xdr:from>
    <xdr:to>
      <xdr:col>24</xdr:col>
      <xdr:colOff>63500</xdr:colOff>
      <xdr:row>61</xdr:row>
      <xdr:rowOff>73478</xdr:rowOff>
    </xdr:to>
    <xdr:cxnSp macro="">
      <xdr:nvCxnSpPr>
        <xdr:cNvPr id="194" name="直線コネクタ 193">
          <a:extLst>
            <a:ext uri="{FF2B5EF4-FFF2-40B4-BE49-F238E27FC236}">
              <a16:creationId xmlns:a16="http://schemas.microsoft.com/office/drawing/2014/main" id="{05C6BBF3-0365-4979-AC8E-52A9E9639642}"/>
            </a:ext>
          </a:extLst>
        </xdr:cNvPr>
        <xdr:cNvCxnSpPr/>
      </xdr:nvCxnSpPr>
      <xdr:spPr>
        <a:xfrm>
          <a:off x="3797300" y="1050906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150041</xdr:rowOff>
    </xdr:from>
    <xdr:to>
      <xdr:col>15</xdr:col>
      <xdr:colOff>101600</xdr:colOff>
      <xdr:row>61</xdr:row>
      <xdr:rowOff>80191</xdr:rowOff>
    </xdr:to>
    <xdr:sp macro="" textlink="">
      <xdr:nvSpPr>
        <xdr:cNvPr id="195" name="楕円 194">
          <a:extLst>
            <a:ext uri="{FF2B5EF4-FFF2-40B4-BE49-F238E27FC236}">
              <a16:creationId xmlns:a16="http://schemas.microsoft.com/office/drawing/2014/main" id="{6FD481AE-6543-4C46-A876-C93C66ACD9EB}"/>
            </a:ext>
          </a:extLst>
        </xdr:cNvPr>
        <xdr:cNvSpPr/>
      </xdr:nvSpPr>
      <xdr:spPr>
        <a:xfrm>
          <a:off x="2857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29391</xdr:rowOff>
    </xdr:from>
    <xdr:to>
      <xdr:col>19</xdr:col>
      <xdr:colOff>177800</xdr:colOff>
      <xdr:row>61</xdr:row>
      <xdr:rowOff>50619</xdr:rowOff>
    </xdr:to>
    <xdr:cxnSp macro="">
      <xdr:nvCxnSpPr>
        <xdr:cNvPr id="196" name="直線コネクタ 195">
          <a:extLst>
            <a:ext uri="{FF2B5EF4-FFF2-40B4-BE49-F238E27FC236}">
              <a16:creationId xmlns:a16="http://schemas.microsoft.com/office/drawing/2014/main" id="{27AC0AD3-3E9C-49E9-A3D9-993E403E7896}"/>
            </a:ext>
          </a:extLst>
        </xdr:cNvPr>
        <xdr:cNvCxnSpPr/>
      </xdr:nvCxnSpPr>
      <xdr:spPr>
        <a:xfrm>
          <a:off x="2908300" y="1048784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128815</xdr:rowOff>
    </xdr:from>
    <xdr:to>
      <xdr:col>10</xdr:col>
      <xdr:colOff>165100</xdr:colOff>
      <xdr:row>61</xdr:row>
      <xdr:rowOff>58965</xdr:rowOff>
    </xdr:to>
    <xdr:sp macro="" textlink="">
      <xdr:nvSpPr>
        <xdr:cNvPr id="197" name="楕円 196">
          <a:extLst>
            <a:ext uri="{FF2B5EF4-FFF2-40B4-BE49-F238E27FC236}">
              <a16:creationId xmlns:a16="http://schemas.microsoft.com/office/drawing/2014/main" id="{58CA5499-6DA5-4217-8B2D-B0415051E79C}"/>
            </a:ext>
          </a:extLst>
        </xdr:cNvPr>
        <xdr:cNvSpPr/>
      </xdr:nvSpPr>
      <xdr:spPr>
        <a:xfrm>
          <a:off x="1968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8165</xdr:rowOff>
    </xdr:from>
    <xdr:to>
      <xdr:col>15</xdr:col>
      <xdr:colOff>50800</xdr:colOff>
      <xdr:row>61</xdr:row>
      <xdr:rowOff>29391</xdr:rowOff>
    </xdr:to>
    <xdr:cxnSp macro="">
      <xdr:nvCxnSpPr>
        <xdr:cNvPr id="198" name="直線コネクタ 197">
          <a:extLst>
            <a:ext uri="{FF2B5EF4-FFF2-40B4-BE49-F238E27FC236}">
              <a16:creationId xmlns:a16="http://schemas.microsoft.com/office/drawing/2014/main" id="{55B27388-1136-4919-AAE0-6E6F032B19CC}"/>
            </a:ext>
          </a:extLst>
        </xdr:cNvPr>
        <xdr:cNvCxnSpPr/>
      </xdr:nvCxnSpPr>
      <xdr:spPr>
        <a:xfrm>
          <a:off x="2019300" y="1046661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105954</xdr:rowOff>
    </xdr:from>
    <xdr:to>
      <xdr:col>6</xdr:col>
      <xdr:colOff>38100</xdr:colOff>
      <xdr:row>61</xdr:row>
      <xdr:rowOff>36104</xdr:rowOff>
    </xdr:to>
    <xdr:sp macro="" textlink="">
      <xdr:nvSpPr>
        <xdr:cNvPr id="199" name="楕円 198">
          <a:extLst>
            <a:ext uri="{FF2B5EF4-FFF2-40B4-BE49-F238E27FC236}">
              <a16:creationId xmlns:a16="http://schemas.microsoft.com/office/drawing/2014/main" id="{6AC82110-938B-4208-9EA6-DE441F5A566E}"/>
            </a:ext>
          </a:extLst>
        </xdr:cNvPr>
        <xdr:cNvSpPr/>
      </xdr:nvSpPr>
      <xdr:spPr>
        <a:xfrm>
          <a:off x="1079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156754</xdr:rowOff>
    </xdr:from>
    <xdr:to>
      <xdr:col>10</xdr:col>
      <xdr:colOff>114300</xdr:colOff>
      <xdr:row>61</xdr:row>
      <xdr:rowOff>8165</xdr:rowOff>
    </xdr:to>
    <xdr:cxnSp macro="">
      <xdr:nvCxnSpPr>
        <xdr:cNvPr id="200" name="直線コネクタ 199">
          <a:extLst>
            <a:ext uri="{FF2B5EF4-FFF2-40B4-BE49-F238E27FC236}">
              <a16:creationId xmlns:a16="http://schemas.microsoft.com/office/drawing/2014/main" id="{ABDEC583-30A1-4B56-B721-FC773D6259CD}"/>
            </a:ext>
          </a:extLst>
        </xdr:cNvPr>
        <xdr:cNvCxnSpPr/>
      </xdr:nvCxnSpPr>
      <xdr:spPr>
        <a:xfrm>
          <a:off x="1130300" y="1044375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57F258CE-A30E-4A27-9301-3E394C48EB82}"/>
            </a:ext>
          </a:extLst>
        </xdr:cNvPr>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46AE69E-6172-4BAA-817A-F21ECA5C26B0}"/>
            </a:ext>
          </a:extLst>
        </xdr:cNvPr>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65E767C5-FFD1-4F3B-901B-6E54AB198CF2}"/>
            </a:ext>
          </a:extLst>
        </xdr:cNvPr>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5FE197B7-4C22-4AE4-830C-E0DAF34C56E3}"/>
            </a:ext>
          </a:extLst>
        </xdr:cNvPr>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92546</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4E313A61-82FB-41F9-B37A-BF508CA7EC97}"/>
            </a:ext>
          </a:extLst>
        </xdr:cNvPr>
        <xdr:cNvSpPr txBox="1"/>
      </xdr:nvSpPr>
      <xdr:spPr>
        <a:xfrm>
          <a:off x="3582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E140463C-8847-4284-84B0-844684D65B9D}"/>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50092</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91FEA69D-021A-4474-B72D-50559A307B14}"/>
            </a:ext>
          </a:extLst>
        </xdr:cNvPr>
        <xdr:cNvSpPr txBox="1"/>
      </xdr:nvSpPr>
      <xdr:spPr>
        <a:xfrm>
          <a:off x="1816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303CDC9C-696A-4F27-8723-AED356E9AFC8}"/>
            </a:ext>
          </a:extLst>
        </xdr:cNvPr>
        <xdr:cNvSpPr txBox="1"/>
      </xdr:nvSpPr>
      <xdr:spPr>
        <a:xfrm>
          <a:off x="927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ABC29BE6-808D-47E8-B9D9-7D15E91D1DA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FA36709-E2DD-4944-A304-EF60B48E4EF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2C2B4B5E-E44D-4D5E-A368-34FC15B6175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CF3D9AE1-0C84-4DD5-84C2-B1985D1D11E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7A3B610E-CB65-41A6-911E-079467C29AE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F9AF5945-B0C5-41C1-B06C-DDB3E99F4BD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65F91339-1A19-4B4D-988B-953940E9B12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DB6C17BB-057D-40C4-9D04-2AAE376151A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788C1894-781B-470C-B864-E8DD24BF444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3DF130ED-7A08-4BC4-87DC-5CC8662C97C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BE0CBDDE-26F4-488B-B198-35912784B5F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B5763398-C807-44F5-A0DD-336F85DB3069}"/>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EA2DBACA-B6AA-4E77-8485-184EAAF6270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B21E3BF9-41E2-4297-B1A9-78E9C48EEE08}"/>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A7716F8B-4F01-405E-BC76-AD5CF2FB305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077231DD-5D23-4F8E-83E1-9801FEE5DEE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DECA951E-43A7-44FB-BC7E-2F9ED0E391E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D722EF7D-0809-4290-B14D-D0F335327CFA}"/>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8AFCC272-A57E-49FA-86C5-E8CB359C83F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DB18E28B-A8A1-4F2E-AB7E-8235729B83AB}"/>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8090602E-1F05-4014-A6C9-0EED2626662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5577716B-5573-4555-8BB1-8A8FD987D2D2}"/>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6844814B-0F61-4DDB-A624-64636DE4969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B58295CF-416B-4511-A6E3-77F86D4986E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7FE64A39-FD2B-4BD5-9C72-6731C1C0A25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a:extLst>
            <a:ext uri="{FF2B5EF4-FFF2-40B4-BE49-F238E27FC236}">
              <a16:creationId xmlns:a16="http://schemas.microsoft.com/office/drawing/2014/main" id="{DC4FD803-7FD4-4D25-A822-30B5D321B846}"/>
            </a:ext>
          </a:extLst>
        </xdr:cNvPr>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708F0A44-00AD-432F-901F-76AE9AFBC2D0}"/>
            </a:ext>
          </a:extLst>
        </xdr:cNvPr>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a:extLst>
            <a:ext uri="{FF2B5EF4-FFF2-40B4-BE49-F238E27FC236}">
              <a16:creationId xmlns:a16="http://schemas.microsoft.com/office/drawing/2014/main" id="{92DDAB0C-C54D-433C-BB9F-AF30A8E308FC}"/>
            </a:ext>
          </a:extLst>
        </xdr:cNvPr>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2DA5BFF8-8D2C-4527-9C00-19BD05AAE2F0}"/>
            </a:ext>
          </a:extLst>
        </xdr:cNvPr>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a:extLst>
            <a:ext uri="{FF2B5EF4-FFF2-40B4-BE49-F238E27FC236}">
              <a16:creationId xmlns:a16="http://schemas.microsoft.com/office/drawing/2014/main" id="{C98D99C8-1CC6-414A-9934-26663C71B344}"/>
            </a:ext>
          </a:extLst>
        </xdr:cNvPr>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18053AEB-778B-4795-83E0-4F9773E41D22}"/>
            </a:ext>
          </a:extLst>
        </xdr:cNvPr>
        <xdr:cNvSpPr txBox="1"/>
      </xdr:nvSpPr>
      <xdr:spPr>
        <a:xfrm>
          <a:off x="10515600" y="105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a:extLst>
            <a:ext uri="{FF2B5EF4-FFF2-40B4-BE49-F238E27FC236}">
              <a16:creationId xmlns:a16="http://schemas.microsoft.com/office/drawing/2014/main" id="{857AA893-2D15-4811-BC9C-F6F44A8E66FA}"/>
            </a:ext>
          </a:extLst>
        </xdr:cNvPr>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329</xdr:rowOff>
    </xdr:from>
    <xdr:to>
      <xdr:col>50</xdr:col>
      <xdr:colOff>165100</xdr:colOff>
      <xdr:row>61</xdr:row>
      <xdr:rowOff>101929</xdr:rowOff>
    </xdr:to>
    <xdr:sp macro="" textlink="">
      <xdr:nvSpPr>
        <xdr:cNvPr id="241" name="フローチャート: 判断 240">
          <a:extLst>
            <a:ext uri="{FF2B5EF4-FFF2-40B4-BE49-F238E27FC236}">
              <a16:creationId xmlns:a16="http://schemas.microsoft.com/office/drawing/2014/main" id="{53A1DE2B-F0BE-43DB-BC79-C38296EEC80C}"/>
            </a:ext>
          </a:extLst>
        </xdr:cNvPr>
        <xdr:cNvSpPr/>
      </xdr:nvSpPr>
      <xdr:spPr>
        <a:xfrm>
          <a:off x="9588500" y="10458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171213</xdr:rowOff>
    </xdr:from>
    <xdr:to>
      <xdr:col>46</xdr:col>
      <xdr:colOff>38100</xdr:colOff>
      <xdr:row>61</xdr:row>
      <xdr:rowOff>101363</xdr:rowOff>
    </xdr:to>
    <xdr:sp macro="" textlink="">
      <xdr:nvSpPr>
        <xdr:cNvPr id="242" name="フローチャート: 判断 241">
          <a:extLst>
            <a:ext uri="{FF2B5EF4-FFF2-40B4-BE49-F238E27FC236}">
              <a16:creationId xmlns:a16="http://schemas.microsoft.com/office/drawing/2014/main" id="{8B33EFF2-8700-4C5A-B934-CF03F3079AF4}"/>
            </a:ext>
          </a:extLst>
        </xdr:cNvPr>
        <xdr:cNvSpPr/>
      </xdr:nvSpPr>
      <xdr:spPr>
        <a:xfrm>
          <a:off x="8699500" y="1045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6193</xdr:rowOff>
    </xdr:from>
    <xdr:to>
      <xdr:col>41</xdr:col>
      <xdr:colOff>101600</xdr:colOff>
      <xdr:row>61</xdr:row>
      <xdr:rowOff>107793</xdr:rowOff>
    </xdr:to>
    <xdr:sp macro="" textlink="">
      <xdr:nvSpPr>
        <xdr:cNvPr id="243" name="フローチャート: 判断 242">
          <a:extLst>
            <a:ext uri="{FF2B5EF4-FFF2-40B4-BE49-F238E27FC236}">
              <a16:creationId xmlns:a16="http://schemas.microsoft.com/office/drawing/2014/main" id="{8943BA69-AFB3-4D3F-ABB7-0E6EB72D804A}"/>
            </a:ext>
          </a:extLst>
        </xdr:cNvPr>
        <xdr:cNvSpPr/>
      </xdr:nvSpPr>
      <xdr:spPr>
        <a:xfrm>
          <a:off x="7810500" y="104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15582</xdr:rowOff>
    </xdr:from>
    <xdr:to>
      <xdr:col>36</xdr:col>
      <xdr:colOff>165100</xdr:colOff>
      <xdr:row>61</xdr:row>
      <xdr:rowOff>117182</xdr:rowOff>
    </xdr:to>
    <xdr:sp macro="" textlink="">
      <xdr:nvSpPr>
        <xdr:cNvPr id="244" name="フローチャート: 判断 243">
          <a:extLst>
            <a:ext uri="{FF2B5EF4-FFF2-40B4-BE49-F238E27FC236}">
              <a16:creationId xmlns:a16="http://schemas.microsoft.com/office/drawing/2014/main" id="{DF2C041E-8BAE-4174-845A-827ADCF317E2}"/>
            </a:ext>
          </a:extLst>
        </xdr:cNvPr>
        <xdr:cNvSpPr/>
      </xdr:nvSpPr>
      <xdr:spPr>
        <a:xfrm>
          <a:off x="6921500" y="10474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A4804A7-BADB-475C-A0F3-75F278CA48A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3B9840C-35E3-42E2-BD80-A0C1DEA2E3D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5B3C8A76-1A48-457B-8674-4EAF8F2D4A8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2B0FC8B5-BB01-45A4-A2D7-4D65FB475BF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43CD1425-1DF7-45AC-A1B2-34C83C087DE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145993</xdr:rowOff>
    </xdr:from>
    <xdr:to>
      <xdr:col>55</xdr:col>
      <xdr:colOff>50800</xdr:colOff>
      <xdr:row>60</xdr:row>
      <xdr:rowOff>76143</xdr:rowOff>
    </xdr:to>
    <xdr:sp macro="" textlink="">
      <xdr:nvSpPr>
        <xdr:cNvPr id="250" name="楕円 249">
          <a:extLst>
            <a:ext uri="{FF2B5EF4-FFF2-40B4-BE49-F238E27FC236}">
              <a16:creationId xmlns:a16="http://schemas.microsoft.com/office/drawing/2014/main" id="{82BE592F-676A-414A-9518-5549F87343E6}"/>
            </a:ext>
          </a:extLst>
        </xdr:cNvPr>
        <xdr:cNvSpPr/>
      </xdr:nvSpPr>
      <xdr:spPr>
        <a:xfrm>
          <a:off x="10426700" y="102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168870</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AA9F34B8-607C-4DB7-B51C-C4A76BCB9530}"/>
            </a:ext>
          </a:extLst>
        </xdr:cNvPr>
        <xdr:cNvSpPr txBox="1"/>
      </xdr:nvSpPr>
      <xdr:spPr>
        <a:xfrm>
          <a:off x="10515600" y="1011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154412</xdr:rowOff>
    </xdr:from>
    <xdr:to>
      <xdr:col>50</xdr:col>
      <xdr:colOff>165100</xdr:colOff>
      <xdr:row>60</xdr:row>
      <xdr:rowOff>84562</xdr:rowOff>
    </xdr:to>
    <xdr:sp macro="" textlink="">
      <xdr:nvSpPr>
        <xdr:cNvPr id="252" name="楕円 251">
          <a:extLst>
            <a:ext uri="{FF2B5EF4-FFF2-40B4-BE49-F238E27FC236}">
              <a16:creationId xmlns:a16="http://schemas.microsoft.com/office/drawing/2014/main" id="{2E91D671-4861-46E3-9395-8A355E869906}"/>
            </a:ext>
          </a:extLst>
        </xdr:cNvPr>
        <xdr:cNvSpPr/>
      </xdr:nvSpPr>
      <xdr:spPr>
        <a:xfrm>
          <a:off x="9588500" y="1026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25343</xdr:rowOff>
    </xdr:from>
    <xdr:to>
      <xdr:col>55</xdr:col>
      <xdr:colOff>0</xdr:colOff>
      <xdr:row>60</xdr:row>
      <xdr:rowOff>33762</xdr:rowOff>
    </xdr:to>
    <xdr:cxnSp macro="">
      <xdr:nvCxnSpPr>
        <xdr:cNvPr id="253" name="直線コネクタ 252">
          <a:extLst>
            <a:ext uri="{FF2B5EF4-FFF2-40B4-BE49-F238E27FC236}">
              <a16:creationId xmlns:a16="http://schemas.microsoft.com/office/drawing/2014/main" id="{D307E7D5-2806-4263-82F3-9D62036D0731}"/>
            </a:ext>
          </a:extLst>
        </xdr:cNvPr>
        <xdr:cNvCxnSpPr/>
      </xdr:nvCxnSpPr>
      <xdr:spPr>
        <a:xfrm flipV="1">
          <a:off x="9639300" y="10312343"/>
          <a:ext cx="838200" cy="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170180</xdr:rowOff>
    </xdr:from>
    <xdr:to>
      <xdr:col>46</xdr:col>
      <xdr:colOff>38100</xdr:colOff>
      <xdr:row>60</xdr:row>
      <xdr:rowOff>100330</xdr:rowOff>
    </xdr:to>
    <xdr:sp macro="" textlink="">
      <xdr:nvSpPr>
        <xdr:cNvPr id="254" name="楕円 253">
          <a:extLst>
            <a:ext uri="{FF2B5EF4-FFF2-40B4-BE49-F238E27FC236}">
              <a16:creationId xmlns:a16="http://schemas.microsoft.com/office/drawing/2014/main" id="{94A6F035-323F-48C5-B143-A8A795FF3A9B}"/>
            </a:ext>
          </a:extLst>
        </xdr:cNvPr>
        <xdr:cNvSpPr/>
      </xdr:nvSpPr>
      <xdr:spPr>
        <a:xfrm>
          <a:off x="8699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33762</xdr:rowOff>
    </xdr:from>
    <xdr:to>
      <xdr:col>50</xdr:col>
      <xdr:colOff>114300</xdr:colOff>
      <xdr:row>60</xdr:row>
      <xdr:rowOff>49530</xdr:rowOff>
    </xdr:to>
    <xdr:cxnSp macro="">
      <xdr:nvCxnSpPr>
        <xdr:cNvPr id="255" name="直線コネクタ 254">
          <a:extLst>
            <a:ext uri="{FF2B5EF4-FFF2-40B4-BE49-F238E27FC236}">
              <a16:creationId xmlns:a16="http://schemas.microsoft.com/office/drawing/2014/main" id="{96FEF9B8-3DC8-4A24-8D42-065507EE0FCE}"/>
            </a:ext>
          </a:extLst>
        </xdr:cNvPr>
        <xdr:cNvCxnSpPr/>
      </xdr:nvCxnSpPr>
      <xdr:spPr>
        <a:xfrm flipV="1">
          <a:off x="8750300" y="10320762"/>
          <a:ext cx="889000" cy="1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9210</xdr:rowOff>
    </xdr:from>
    <xdr:to>
      <xdr:col>41</xdr:col>
      <xdr:colOff>101600</xdr:colOff>
      <xdr:row>60</xdr:row>
      <xdr:rowOff>110810</xdr:rowOff>
    </xdr:to>
    <xdr:sp macro="" textlink="">
      <xdr:nvSpPr>
        <xdr:cNvPr id="256" name="楕円 255">
          <a:extLst>
            <a:ext uri="{FF2B5EF4-FFF2-40B4-BE49-F238E27FC236}">
              <a16:creationId xmlns:a16="http://schemas.microsoft.com/office/drawing/2014/main" id="{74FF98DA-F847-4C98-B029-01BC4AB95198}"/>
            </a:ext>
          </a:extLst>
        </xdr:cNvPr>
        <xdr:cNvSpPr/>
      </xdr:nvSpPr>
      <xdr:spPr>
        <a:xfrm>
          <a:off x="7810500" y="1029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49530</xdr:rowOff>
    </xdr:from>
    <xdr:to>
      <xdr:col>45</xdr:col>
      <xdr:colOff>177800</xdr:colOff>
      <xdr:row>60</xdr:row>
      <xdr:rowOff>60010</xdr:rowOff>
    </xdr:to>
    <xdr:cxnSp macro="">
      <xdr:nvCxnSpPr>
        <xdr:cNvPr id="257" name="直線コネクタ 256">
          <a:extLst>
            <a:ext uri="{FF2B5EF4-FFF2-40B4-BE49-F238E27FC236}">
              <a16:creationId xmlns:a16="http://schemas.microsoft.com/office/drawing/2014/main" id="{D461AA09-6551-4BF1-BC38-C38056C516B9}"/>
            </a:ext>
          </a:extLst>
        </xdr:cNvPr>
        <xdr:cNvCxnSpPr/>
      </xdr:nvCxnSpPr>
      <xdr:spPr>
        <a:xfrm flipV="1">
          <a:off x="7861300" y="10336530"/>
          <a:ext cx="889000" cy="1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16132</xdr:rowOff>
    </xdr:from>
    <xdr:to>
      <xdr:col>36</xdr:col>
      <xdr:colOff>165100</xdr:colOff>
      <xdr:row>60</xdr:row>
      <xdr:rowOff>117732</xdr:rowOff>
    </xdr:to>
    <xdr:sp macro="" textlink="">
      <xdr:nvSpPr>
        <xdr:cNvPr id="258" name="楕円 257">
          <a:extLst>
            <a:ext uri="{FF2B5EF4-FFF2-40B4-BE49-F238E27FC236}">
              <a16:creationId xmlns:a16="http://schemas.microsoft.com/office/drawing/2014/main" id="{2D70246E-EEE3-45A5-BC30-FA44936ECC93}"/>
            </a:ext>
          </a:extLst>
        </xdr:cNvPr>
        <xdr:cNvSpPr/>
      </xdr:nvSpPr>
      <xdr:spPr>
        <a:xfrm>
          <a:off x="6921500" y="103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60010</xdr:rowOff>
    </xdr:from>
    <xdr:to>
      <xdr:col>41</xdr:col>
      <xdr:colOff>50800</xdr:colOff>
      <xdr:row>60</xdr:row>
      <xdr:rowOff>66932</xdr:rowOff>
    </xdr:to>
    <xdr:cxnSp macro="">
      <xdr:nvCxnSpPr>
        <xdr:cNvPr id="259" name="直線コネクタ 258">
          <a:extLst>
            <a:ext uri="{FF2B5EF4-FFF2-40B4-BE49-F238E27FC236}">
              <a16:creationId xmlns:a16="http://schemas.microsoft.com/office/drawing/2014/main" id="{FDBC813C-1565-4442-862C-39BE3D381381}"/>
            </a:ext>
          </a:extLst>
        </xdr:cNvPr>
        <xdr:cNvCxnSpPr/>
      </xdr:nvCxnSpPr>
      <xdr:spPr>
        <a:xfrm flipV="1">
          <a:off x="6972300" y="10347010"/>
          <a:ext cx="889000" cy="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93056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1682EC2D-E278-4D10-8396-BD5B7687061B}"/>
            </a:ext>
          </a:extLst>
        </xdr:cNvPr>
        <xdr:cNvSpPr txBox="1"/>
      </xdr:nvSpPr>
      <xdr:spPr>
        <a:xfrm>
          <a:off x="9327095" y="10551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92490</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43EAAE3A-B3C8-499B-A3CF-A07A2846C7C0}"/>
            </a:ext>
          </a:extLst>
        </xdr:cNvPr>
        <xdr:cNvSpPr txBox="1"/>
      </xdr:nvSpPr>
      <xdr:spPr>
        <a:xfrm>
          <a:off x="8450795" y="10550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98920</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BE843B15-C2B6-421D-92DA-5F25897A696B}"/>
            </a:ext>
          </a:extLst>
        </xdr:cNvPr>
        <xdr:cNvSpPr txBox="1"/>
      </xdr:nvSpPr>
      <xdr:spPr>
        <a:xfrm>
          <a:off x="7561795" y="1055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108309</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84882427-279A-471A-8F5B-E1527C37E508}"/>
            </a:ext>
          </a:extLst>
        </xdr:cNvPr>
        <xdr:cNvSpPr txBox="1"/>
      </xdr:nvSpPr>
      <xdr:spPr>
        <a:xfrm>
          <a:off x="6672795" y="10566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101089</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91D44DEC-8752-4401-A72D-1D5FE862AA3E}"/>
            </a:ext>
          </a:extLst>
        </xdr:cNvPr>
        <xdr:cNvSpPr txBox="1"/>
      </xdr:nvSpPr>
      <xdr:spPr>
        <a:xfrm>
          <a:off x="9327095" y="10045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116857</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6FF84560-6803-447F-AA47-7E98D8F369CB}"/>
            </a:ext>
          </a:extLst>
        </xdr:cNvPr>
        <xdr:cNvSpPr txBox="1"/>
      </xdr:nvSpPr>
      <xdr:spPr>
        <a:xfrm>
          <a:off x="8450795" y="1006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127337</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D1EB94E2-3FAE-4F68-B77F-B8205C5A5BBB}"/>
            </a:ext>
          </a:extLst>
        </xdr:cNvPr>
        <xdr:cNvSpPr txBox="1"/>
      </xdr:nvSpPr>
      <xdr:spPr>
        <a:xfrm>
          <a:off x="7561795" y="1007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134259</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846FD3CB-AB20-4A34-B1C9-ECF57A5918BB}"/>
            </a:ext>
          </a:extLst>
        </xdr:cNvPr>
        <xdr:cNvSpPr txBox="1"/>
      </xdr:nvSpPr>
      <xdr:spPr>
        <a:xfrm>
          <a:off x="6672795" y="1007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AFC55F97-BF77-482B-9185-9E67CA8AC0C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DBF219E9-A3B8-4129-B9E7-1A6C1074AD5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2DB2FBD7-905C-4609-8B67-F04F838B316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F5505D7F-2329-471D-8A28-6D2FB1329E6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87EF1340-AF78-4A17-BD13-9A5EC9B38B6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1C126C39-1D5E-4680-BAE5-B2C1EFADA7D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9123300A-A44F-4E92-8698-F732C739EFE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81D151F9-D2EA-4FDC-A0DC-AAAC76A6B7F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48BE5955-3899-424F-B7BB-B815133CCA5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344F6A20-C1B9-4F4D-8E9D-39903F2BEE0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E3B10997-D558-45B0-88F3-D3E17C1AEC0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DD7BFEB6-C877-4252-B342-798A7A0797D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CE2741B4-D1F0-4278-A96D-329854851D0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F2CEB681-A1EC-41F6-AF9C-24AC3859DCE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A6C3172F-5917-49F5-A6A9-2B69FDBEC65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1114695A-7612-4255-9045-0BDA57FCC28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0EE3CF76-511C-4195-B2D0-CF73E655F29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972BADE9-2F06-4ECF-9A67-E7E4B12E069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29B80EDC-E7A0-4EBD-9167-BBF8EDADD34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0224F4E5-C603-4026-9E7A-32AAEF4BE10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21FA1CEF-4546-4E79-B8E7-BB23F22018D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1E9E1810-7FFA-40BC-B13F-74D93CCFB46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FF700B0F-EBBB-4F3A-B255-9E4882F4AD0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2B0C7193-AC85-4C31-AB71-B45A94B72A9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a:extLst>
            <a:ext uri="{FF2B5EF4-FFF2-40B4-BE49-F238E27FC236}">
              <a16:creationId xmlns:a16="http://schemas.microsoft.com/office/drawing/2014/main" id="{59FD2266-689F-464C-83FE-9EE946F79B5D}"/>
            </a:ext>
          </a:extLst>
        </xdr:cNvPr>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A35F1B27-E194-44F1-BB50-F54E6CF22609}"/>
            </a:ext>
          </a:extLst>
        </xdr:cNvPr>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a:extLst>
            <a:ext uri="{FF2B5EF4-FFF2-40B4-BE49-F238E27FC236}">
              <a16:creationId xmlns:a16="http://schemas.microsoft.com/office/drawing/2014/main" id="{A2E3D006-ACDB-4EAE-AC12-0353D9BA6E9B}"/>
            </a:ext>
          </a:extLst>
        </xdr:cNvPr>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9955890E-91C4-4A88-A685-98FB4474412F}"/>
            </a:ext>
          </a:extLst>
        </xdr:cNvPr>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a:extLst>
            <a:ext uri="{FF2B5EF4-FFF2-40B4-BE49-F238E27FC236}">
              <a16:creationId xmlns:a16="http://schemas.microsoft.com/office/drawing/2014/main" id="{D99BA1CE-1C65-44CD-ACFB-142DA61DE131}"/>
            </a:ext>
          </a:extLst>
        </xdr:cNvPr>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9AEB2A80-DEDE-4A0A-9030-1AF02F6C5DE6}"/>
            </a:ext>
          </a:extLst>
        </xdr:cNvPr>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a:extLst>
            <a:ext uri="{FF2B5EF4-FFF2-40B4-BE49-F238E27FC236}">
              <a16:creationId xmlns:a16="http://schemas.microsoft.com/office/drawing/2014/main" id="{043823DD-AD8E-44EB-A98D-1E82CF067B53}"/>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9" name="フローチャート: 判断 298">
          <a:extLst>
            <a:ext uri="{FF2B5EF4-FFF2-40B4-BE49-F238E27FC236}">
              <a16:creationId xmlns:a16="http://schemas.microsoft.com/office/drawing/2014/main" id="{AF408D22-48BF-4DEB-87C0-A59A1CF40C2E}"/>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300" name="フローチャート: 判断 299">
          <a:extLst>
            <a:ext uri="{FF2B5EF4-FFF2-40B4-BE49-F238E27FC236}">
              <a16:creationId xmlns:a16="http://schemas.microsoft.com/office/drawing/2014/main" id="{3097A849-1133-43F6-9214-7A167DC0DB30}"/>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301" name="フローチャート: 判断 300">
          <a:extLst>
            <a:ext uri="{FF2B5EF4-FFF2-40B4-BE49-F238E27FC236}">
              <a16:creationId xmlns:a16="http://schemas.microsoft.com/office/drawing/2014/main" id="{E4A409BA-0510-4A1B-8CF7-D55F7DDDB32C}"/>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302" name="フローチャート: 判断 301">
          <a:extLst>
            <a:ext uri="{FF2B5EF4-FFF2-40B4-BE49-F238E27FC236}">
              <a16:creationId xmlns:a16="http://schemas.microsoft.com/office/drawing/2014/main" id="{D6B0300D-46C3-4B2A-8E7D-982792898AD5}"/>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4CD498C-9952-40BF-813D-FD1DBAEA780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1C69701-A218-4DB9-A991-E4790DD54E3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4CB7AA84-9F97-4AF3-A849-87F31F2639D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D6E74B1C-D8A7-4BE3-AF61-FEC4CA7E58F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D5901204-C49B-4CA0-B3F5-80D371BD6D6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73025</xdr:rowOff>
    </xdr:from>
    <xdr:to>
      <xdr:col>24</xdr:col>
      <xdr:colOff>114300</xdr:colOff>
      <xdr:row>86</xdr:row>
      <xdr:rowOff>3175</xdr:rowOff>
    </xdr:to>
    <xdr:sp macro="" textlink="">
      <xdr:nvSpPr>
        <xdr:cNvPr id="308" name="楕円 307">
          <a:extLst>
            <a:ext uri="{FF2B5EF4-FFF2-40B4-BE49-F238E27FC236}">
              <a16:creationId xmlns:a16="http://schemas.microsoft.com/office/drawing/2014/main" id="{332176AC-0A02-4A55-8580-20CD1F18FBD2}"/>
            </a:ext>
          </a:extLst>
        </xdr:cNvPr>
        <xdr:cNvSpPr/>
      </xdr:nvSpPr>
      <xdr:spPr>
        <a:xfrm>
          <a:off x="45847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159402</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199FCC18-0D4C-400B-9EF4-FEAB5561D084}"/>
            </a:ext>
          </a:extLst>
        </xdr:cNvPr>
        <xdr:cNvSpPr txBox="1"/>
      </xdr:nvSpPr>
      <xdr:spPr>
        <a:xfrm>
          <a:off x="4673600" y="1456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48261</xdr:rowOff>
    </xdr:from>
    <xdr:to>
      <xdr:col>20</xdr:col>
      <xdr:colOff>38100</xdr:colOff>
      <xdr:row>85</xdr:row>
      <xdr:rowOff>149861</xdr:rowOff>
    </xdr:to>
    <xdr:sp macro="" textlink="">
      <xdr:nvSpPr>
        <xdr:cNvPr id="310" name="楕円 309">
          <a:extLst>
            <a:ext uri="{FF2B5EF4-FFF2-40B4-BE49-F238E27FC236}">
              <a16:creationId xmlns:a16="http://schemas.microsoft.com/office/drawing/2014/main" id="{A4ED37CD-907D-41B4-8863-CEEA9B695DCB}"/>
            </a:ext>
          </a:extLst>
        </xdr:cNvPr>
        <xdr:cNvSpPr/>
      </xdr:nvSpPr>
      <xdr:spPr>
        <a:xfrm>
          <a:off x="3746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99061</xdr:rowOff>
    </xdr:from>
    <xdr:to>
      <xdr:col>24</xdr:col>
      <xdr:colOff>63500</xdr:colOff>
      <xdr:row>85</xdr:row>
      <xdr:rowOff>123825</xdr:rowOff>
    </xdr:to>
    <xdr:cxnSp macro="">
      <xdr:nvCxnSpPr>
        <xdr:cNvPr id="311" name="直線コネクタ 310">
          <a:extLst>
            <a:ext uri="{FF2B5EF4-FFF2-40B4-BE49-F238E27FC236}">
              <a16:creationId xmlns:a16="http://schemas.microsoft.com/office/drawing/2014/main" id="{4DD20263-9AFA-4C1A-8A83-C62B42531195}"/>
            </a:ext>
          </a:extLst>
        </xdr:cNvPr>
        <xdr:cNvCxnSpPr/>
      </xdr:nvCxnSpPr>
      <xdr:spPr>
        <a:xfrm>
          <a:off x="3797300" y="14672311"/>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27305</xdr:rowOff>
    </xdr:from>
    <xdr:to>
      <xdr:col>15</xdr:col>
      <xdr:colOff>101600</xdr:colOff>
      <xdr:row>85</xdr:row>
      <xdr:rowOff>128905</xdr:rowOff>
    </xdr:to>
    <xdr:sp macro="" textlink="">
      <xdr:nvSpPr>
        <xdr:cNvPr id="312" name="楕円 311">
          <a:extLst>
            <a:ext uri="{FF2B5EF4-FFF2-40B4-BE49-F238E27FC236}">
              <a16:creationId xmlns:a16="http://schemas.microsoft.com/office/drawing/2014/main" id="{42B7F05A-25B0-4995-A4B2-6A345D7B9F80}"/>
            </a:ext>
          </a:extLst>
        </xdr:cNvPr>
        <xdr:cNvSpPr/>
      </xdr:nvSpPr>
      <xdr:spPr>
        <a:xfrm>
          <a:off x="2857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78105</xdr:rowOff>
    </xdr:from>
    <xdr:to>
      <xdr:col>19</xdr:col>
      <xdr:colOff>177800</xdr:colOff>
      <xdr:row>85</xdr:row>
      <xdr:rowOff>99061</xdr:rowOff>
    </xdr:to>
    <xdr:cxnSp macro="">
      <xdr:nvCxnSpPr>
        <xdr:cNvPr id="313" name="直線コネクタ 312">
          <a:extLst>
            <a:ext uri="{FF2B5EF4-FFF2-40B4-BE49-F238E27FC236}">
              <a16:creationId xmlns:a16="http://schemas.microsoft.com/office/drawing/2014/main" id="{DD5FABF7-81EB-4F16-A3E2-0EF1A1C384F8}"/>
            </a:ext>
          </a:extLst>
        </xdr:cNvPr>
        <xdr:cNvCxnSpPr/>
      </xdr:nvCxnSpPr>
      <xdr:spPr>
        <a:xfrm>
          <a:off x="2908300" y="146513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8255</xdr:rowOff>
    </xdr:from>
    <xdr:to>
      <xdr:col>10</xdr:col>
      <xdr:colOff>165100</xdr:colOff>
      <xdr:row>85</xdr:row>
      <xdr:rowOff>109855</xdr:rowOff>
    </xdr:to>
    <xdr:sp macro="" textlink="">
      <xdr:nvSpPr>
        <xdr:cNvPr id="314" name="楕円 313">
          <a:extLst>
            <a:ext uri="{FF2B5EF4-FFF2-40B4-BE49-F238E27FC236}">
              <a16:creationId xmlns:a16="http://schemas.microsoft.com/office/drawing/2014/main" id="{D7DD2534-D768-49C2-905C-D05798FA1B2C}"/>
            </a:ext>
          </a:extLst>
        </xdr:cNvPr>
        <xdr:cNvSpPr/>
      </xdr:nvSpPr>
      <xdr:spPr>
        <a:xfrm>
          <a:off x="1968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59055</xdr:rowOff>
    </xdr:from>
    <xdr:to>
      <xdr:col>15</xdr:col>
      <xdr:colOff>50800</xdr:colOff>
      <xdr:row>85</xdr:row>
      <xdr:rowOff>78105</xdr:rowOff>
    </xdr:to>
    <xdr:cxnSp macro="">
      <xdr:nvCxnSpPr>
        <xdr:cNvPr id="315" name="直線コネクタ 314">
          <a:extLst>
            <a:ext uri="{FF2B5EF4-FFF2-40B4-BE49-F238E27FC236}">
              <a16:creationId xmlns:a16="http://schemas.microsoft.com/office/drawing/2014/main" id="{E55A0AF1-DD48-4D8C-A9A7-716EE72E9901}"/>
            </a:ext>
          </a:extLst>
        </xdr:cNvPr>
        <xdr:cNvCxnSpPr/>
      </xdr:nvCxnSpPr>
      <xdr:spPr>
        <a:xfrm>
          <a:off x="2019300" y="146323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139700</xdr:rowOff>
    </xdr:from>
    <xdr:to>
      <xdr:col>6</xdr:col>
      <xdr:colOff>38100</xdr:colOff>
      <xdr:row>85</xdr:row>
      <xdr:rowOff>69850</xdr:rowOff>
    </xdr:to>
    <xdr:sp macro="" textlink="">
      <xdr:nvSpPr>
        <xdr:cNvPr id="316" name="楕円 315">
          <a:extLst>
            <a:ext uri="{FF2B5EF4-FFF2-40B4-BE49-F238E27FC236}">
              <a16:creationId xmlns:a16="http://schemas.microsoft.com/office/drawing/2014/main" id="{EC5ABD85-1482-438F-86E6-D58D41C2F271}"/>
            </a:ext>
          </a:extLst>
        </xdr:cNvPr>
        <xdr:cNvSpPr/>
      </xdr:nvSpPr>
      <xdr:spPr>
        <a:xfrm>
          <a:off x="1079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19050</xdr:rowOff>
    </xdr:from>
    <xdr:to>
      <xdr:col>10</xdr:col>
      <xdr:colOff>114300</xdr:colOff>
      <xdr:row>85</xdr:row>
      <xdr:rowOff>59055</xdr:rowOff>
    </xdr:to>
    <xdr:cxnSp macro="">
      <xdr:nvCxnSpPr>
        <xdr:cNvPr id="317" name="直線コネクタ 316">
          <a:extLst>
            <a:ext uri="{FF2B5EF4-FFF2-40B4-BE49-F238E27FC236}">
              <a16:creationId xmlns:a16="http://schemas.microsoft.com/office/drawing/2014/main" id="{8D57F3D6-5C63-41DB-9A70-03C1BD16544F}"/>
            </a:ext>
          </a:extLst>
        </xdr:cNvPr>
        <xdr:cNvCxnSpPr/>
      </xdr:nvCxnSpPr>
      <xdr:spPr>
        <a:xfrm>
          <a:off x="1130300" y="145923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8" name="n_1aveValue【公営住宅】&#10;有形固定資産減価償却率">
          <a:extLst>
            <a:ext uri="{FF2B5EF4-FFF2-40B4-BE49-F238E27FC236}">
              <a16:creationId xmlns:a16="http://schemas.microsoft.com/office/drawing/2014/main" id="{ED1EFD2B-CD9D-4082-8577-11A9B0ADE3DF}"/>
            </a:ext>
          </a:extLst>
        </xdr:cNvPr>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9" name="n_2aveValue【公営住宅】&#10;有形固定資産減価償却率">
          <a:extLst>
            <a:ext uri="{FF2B5EF4-FFF2-40B4-BE49-F238E27FC236}">
              <a16:creationId xmlns:a16="http://schemas.microsoft.com/office/drawing/2014/main" id="{442807B9-8E3C-4AAE-8E7E-2577DDA61F5C}"/>
            </a:ext>
          </a:extLst>
        </xdr:cNvPr>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20" name="n_3aveValue【公営住宅】&#10;有形固定資産減価償却率">
          <a:extLst>
            <a:ext uri="{FF2B5EF4-FFF2-40B4-BE49-F238E27FC236}">
              <a16:creationId xmlns:a16="http://schemas.microsoft.com/office/drawing/2014/main" id="{9B24AB42-F151-4A83-9B60-302981D924F8}"/>
            </a:ext>
          </a:extLst>
        </xdr:cNvPr>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21" name="n_4aveValue【公営住宅】&#10;有形固定資産減価償却率">
          <a:extLst>
            <a:ext uri="{FF2B5EF4-FFF2-40B4-BE49-F238E27FC236}">
              <a16:creationId xmlns:a16="http://schemas.microsoft.com/office/drawing/2014/main" id="{FA813CA7-9D51-4C9A-B116-8EBEA961D1FC}"/>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140988</xdr:rowOff>
    </xdr:from>
    <xdr:ext cx="405111" cy="259045"/>
    <xdr:sp macro="" textlink="">
      <xdr:nvSpPr>
        <xdr:cNvPr id="322" name="n_1mainValue【公営住宅】&#10;有形固定資産減価償却率">
          <a:extLst>
            <a:ext uri="{FF2B5EF4-FFF2-40B4-BE49-F238E27FC236}">
              <a16:creationId xmlns:a16="http://schemas.microsoft.com/office/drawing/2014/main" id="{F09D3C57-FB4E-4CC3-A209-6C0B665FD87E}"/>
            </a:ext>
          </a:extLst>
        </xdr:cNvPr>
        <xdr:cNvSpPr txBox="1"/>
      </xdr:nvSpPr>
      <xdr:spPr>
        <a:xfrm>
          <a:off x="3582044"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120032</xdr:rowOff>
    </xdr:from>
    <xdr:ext cx="405111" cy="259045"/>
    <xdr:sp macro="" textlink="">
      <xdr:nvSpPr>
        <xdr:cNvPr id="323" name="n_2mainValue【公営住宅】&#10;有形固定資産減価償却率">
          <a:extLst>
            <a:ext uri="{FF2B5EF4-FFF2-40B4-BE49-F238E27FC236}">
              <a16:creationId xmlns:a16="http://schemas.microsoft.com/office/drawing/2014/main" id="{B7F9AB40-E2A3-455C-AEC2-E698A7FEB040}"/>
            </a:ext>
          </a:extLst>
        </xdr:cNvPr>
        <xdr:cNvSpPr txBox="1"/>
      </xdr:nvSpPr>
      <xdr:spPr>
        <a:xfrm>
          <a:off x="2705744" y="1469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100982</xdr:rowOff>
    </xdr:from>
    <xdr:ext cx="405111" cy="259045"/>
    <xdr:sp macro="" textlink="">
      <xdr:nvSpPr>
        <xdr:cNvPr id="324" name="n_3mainValue【公営住宅】&#10;有形固定資産減価償却率">
          <a:extLst>
            <a:ext uri="{FF2B5EF4-FFF2-40B4-BE49-F238E27FC236}">
              <a16:creationId xmlns:a16="http://schemas.microsoft.com/office/drawing/2014/main" id="{DF82393E-343C-464E-A931-E47FED3E577F}"/>
            </a:ext>
          </a:extLst>
        </xdr:cNvPr>
        <xdr:cNvSpPr txBox="1"/>
      </xdr:nvSpPr>
      <xdr:spPr>
        <a:xfrm>
          <a:off x="1816744" y="1467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60977</xdr:rowOff>
    </xdr:from>
    <xdr:ext cx="405111" cy="259045"/>
    <xdr:sp macro="" textlink="">
      <xdr:nvSpPr>
        <xdr:cNvPr id="325" name="n_4mainValue【公営住宅】&#10;有形固定資産減価償却率">
          <a:extLst>
            <a:ext uri="{FF2B5EF4-FFF2-40B4-BE49-F238E27FC236}">
              <a16:creationId xmlns:a16="http://schemas.microsoft.com/office/drawing/2014/main" id="{79A77A46-AD5C-4D63-8CC3-EC0DA48E646D}"/>
            </a:ext>
          </a:extLst>
        </xdr:cNvPr>
        <xdr:cNvSpPr txBox="1"/>
      </xdr:nvSpPr>
      <xdr:spPr>
        <a:xfrm>
          <a:off x="9277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C3D2210B-98CB-4F02-A877-E6D3825FDEA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5DBC1498-15C9-4207-9D4B-8BE3DEC92FA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C485CA4C-C673-4E79-8275-342E8EEFF2D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B0228AC8-7552-4434-AD06-4F75F027D34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993349F5-259E-4237-9E2C-F62F736FC82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79A453D0-17CC-4E65-B137-7F1C6AC9DC0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C28D2DE1-9AF5-44C3-B4FF-0F13F75C326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EFBBDAB-F24B-4BC2-89B2-ABB58616FBF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4ACA4899-1BA9-4E22-A9C8-C163BEB98F2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29398960-B1AE-410B-AEE2-CA99A74F540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7E557FFD-41D0-4770-BA78-C65F5EDC679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F9792DFA-6902-4ECA-B5C7-646C6164586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74120004-21D6-40F5-84D3-15F3D584163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A7EC3FC0-C9ED-4264-B21F-DF0594A1A7C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601859A3-2A3F-4038-9F47-3F763078D1F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5E9AF7B7-1410-4ACD-8B77-BC8ADF92D7C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6AC988DA-B29E-4232-BD66-B9D19D09614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6B728152-B081-478F-AFEB-4379A353F34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F25745CC-EF24-4F83-8322-0D189C0BF3F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EC317CAD-747D-4F49-930C-D47EBC08E6C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7C5EAFEC-284C-47F8-BFCB-45703F7F7BC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903F744F-BCA9-4293-A31E-D09EF66D108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55074507-93F2-4A0F-A2BC-7D0A3FE19B8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a:extLst>
            <a:ext uri="{FF2B5EF4-FFF2-40B4-BE49-F238E27FC236}">
              <a16:creationId xmlns:a16="http://schemas.microsoft.com/office/drawing/2014/main" id="{F40E838B-A156-4922-93BB-306D56564DB8}"/>
            </a:ext>
          </a:extLst>
        </xdr:cNvPr>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a:extLst>
            <a:ext uri="{FF2B5EF4-FFF2-40B4-BE49-F238E27FC236}">
              <a16:creationId xmlns:a16="http://schemas.microsoft.com/office/drawing/2014/main" id="{A1A49F93-D901-45E7-9C03-38D015EBCB32}"/>
            </a:ext>
          </a:extLst>
        </xdr:cNvPr>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a:extLst>
            <a:ext uri="{FF2B5EF4-FFF2-40B4-BE49-F238E27FC236}">
              <a16:creationId xmlns:a16="http://schemas.microsoft.com/office/drawing/2014/main" id="{18F8E632-313A-43B4-81E3-882E359CC79D}"/>
            </a:ext>
          </a:extLst>
        </xdr:cNvPr>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a:extLst>
            <a:ext uri="{FF2B5EF4-FFF2-40B4-BE49-F238E27FC236}">
              <a16:creationId xmlns:a16="http://schemas.microsoft.com/office/drawing/2014/main" id="{572277B9-25BD-4F76-85E7-7C9D8D289145}"/>
            </a:ext>
          </a:extLst>
        </xdr:cNvPr>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a:extLst>
            <a:ext uri="{FF2B5EF4-FFF2-40B4-BE49-F238E27FC236}">
              <a16:creationId xmlns:a16="http://schemas.microsoft.com/office/drawing/2014/main" id="{6E54CD35-3084-496C-B828-81FC26DE6238}"/>
            </a:ext>
          </a:extLst>
        </xdr:cNvPr>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81170</xdr:rowOff>
    </xdr:from>
    <xdr:ext cx="469744" cy="259045"/>
    <xdr:sp macro="" textlink="">
      <xdr:nvSpPr>
        <xdr:cNvPr id="354" name="【公営住宅】&#10;一人当たり面積平均値テキスト">
          <a:extLst>
            <a:ext uri="{FF2B5EF4-FFF2-40B4-BE49-F238E27FC236}">
              <a16:creationId xmlns:a16="http://schemas.microsoft.com/office/drawing/2014/main" id="{0B80631B-CCD5-4036-BE1E-A39815188A59}"/>
            </a:ext>
          </a:extLst>
        </xdr:cNvPr>
        <xdr:cNvSpPr txBox="1"/>
      </xdr:nvSpPr>
      <xdr:spPr>
        <a:xfrm>
          <a:off x="10515600" y="144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a:extLst>
            <a:ext uri="{FF2B5EF4-FFF2-40B4-BE49-F238E27FC236}">
              <a16:creationId xmlns:a16="http://schemas.microsoft.com/office/drawing/2014/main" id="{1FE9EAB7-4FE4-4703-B329-B27CB8B2D704}"/>
            </a:ext>
          </a:extLst>
        </xdr:cNvPr>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104648</xdr:rowOff>
    </xdr:from>
    <xdr:to>
      <xdr:col>50</xdr:col>
      <xdr:colOff>165100</xdr:colOff>
      <xdr:row>84</xdr:row>
      <xdr:rowOff>34798</xdr:rowOff>
    </xdr:to>
    <xdr:sp macro="" textlink="">
      <xdr:nvSpPr>
        <xdr:cNvPr id="356" name="フローチャート: 判断 355">
          <a:extLst>
            <a:ext uri="{FF2B5EF4-FFF2-40B4-BE49-F238E27FC236}">
              <a16:creationId xmlns:a16="http://schemas.microsoft.com/office/drawing/2014/main" id="{B4727103-FFA3-408A-BD9B-CA9294FDD40D}"/>
            </a:ext>
          </a:extLst>
        </xdr:cNvPr>
        <xdr:cNvSpPr/>
      </xdr:nvSpPr>
      <xdr:spPr>
        <a:xfrm>
          <a:off x="9588500" y="1433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92075</xdr:rowOff>
    </xdr:from>
    <xdr:to>
      <xdr:col>46</xdr:col>
      <xdr:colOff>38100</xdr:colOff>
      <xdr:row>84</xdr:row>
      <xdr:rowOff>22225</xdr:rowOff>
    </xdr:to>
    <xdr:sp macro="" textlink="">
      <xdr:nvSpPr>
        <xdr:cNvPr id="357" name="フローチャート: 判断 356">
          <a:extLst>
            <a:ext uri="{FF2B5EF4-FFF2-40B4-BE49-F238E27FC236}">
              <a16:creationId xmlns:a16="http://schemas.microsoft.com/office/drawing/2014/main" id="{E72C6AEB-858B-4457-B3F0-C2860B6DEE89}"/>
            </a:ext>
          </a:extLst>
        </xdr:cNvPr>
        <xdr:cNvSpPr/>
      </xdr:nvSpPr>
      <xdr:spPr>
        <a:xfrm>
          <a:off x="8699500" y="1432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103505</xdr:rowOff>
    </xdr:from>
    <xdr:to>
      <xdr:col>41</xdr:col>
      <xdr:colOff>101600</xdr:colOff>
      <xdr:row>84</xdr:row>
      <xdr:rowOff>33655</xdr:rowOff>
    </xdr:to>
    <xdr:sp macro="" textlink="">
      <xdr:nvSpPr>
        <xdr:cNvPr id="358" name="フローチャート: 判断 357">
          <a:extLst>
            <a:ext uri="{FF2B5EF4-FFF2-40B4-BE49-F238E27FC236}">
              <a16:creationId xmlns:a16="http://schemas.microsoft.com/office/drawing/2014/main" id="{887A0A84-2F7E-4A4E-9FCC-B238AA67D3B0}"/>
            </a:ext>
          </a:extLst>
        </xdr:cNvPr>
        <xdr:cNvSpPr/>
      </xdr:nvSpPr>
      <xdr:spPr>
        <a:xfrm>
          <a:off x="7810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116078</xdr:rowOff>
    </xdr:from>
    <xdr:to>
      <xdr:col>36</xdr:col>
      <xdr:colOff>165100</xdr:colOff>
      <xdr:row>84</xdr:row>
      <xdr:rowOff>46228</xdr:rowOff>
    </xdr:to>
    <xdr:sp macro="" textlink="">
      <xdr:nvSpPr>
        <xdr:cNvPr id="359" name="フローチャート: 判断 358">
          <a:extLst>
            <a:ext uri="{FF2B5EF4-FFF2-40B4-BE49-F238E27FC236}">
              <a16:creationId xmlns:a16="http://schemas.microsoft.com/office/drawing/2014/main" id="{52C817D0-EEBA-48A5-A338-0FE411A61B15}"/>
            </a:ext>
          </a:extLst>
        </xdr:cNvPr>
        <xdr:cNvSpPr/>
      </xdr:nvSpPr>
      <xdr:spPr>
        <a:xfrm>
          <a:off x="6921500" y="1434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747816D-F1D8-4F5D-905D-1A6C7BD8C35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E92DE73-6385-4486-8160-2342367A7BE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3DD8310-D309-4982-B462-1372FED3C97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7EF61F7A-C82F-4230-9354-62797E22F25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B55FE94B-965F-4172-9A05-AF434DA8D0E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48261</xdr:rowOff>
    </xdr:from>
    <xdr:to>
      <xdr:col>55</xdr:col>
      <xdr:colOff>50800</xdr:colOff>
      <xdr:row>80</xdr:row>
      <xdr:rowOff>149861</xdr:rowOff>
    </xdr:to>
    <xdr:sp macro="" textlink="">
      <xdr:nvSpPr>
        <xdr:cNvPr id="365" name="楕円 364">
          <a:extLst>
            <a:ext uri="{FF2B5EF4-FFF2-40B4-BE49-F238E27FC236}">
              <a16:creationId xmlns:a16="http://schemas.microsoft.com/office/drawing/2014/main" id="{1BF70066-DB5A-45AD-B057-F3ACDE8E1BF9}"/>
            </a:ext>
          </a:extLst>
        </xdr:cNvPr>
        <xdr:cNvSpPr/>
      </xdr:nvSpPr>
      <xdr:spPr>
        <a:xfrm>
          <a:off x="104267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71138</xdr:rowOff>
    </xdr:from>
    <xdr:ext cx="469744" cy="259045"/>
    <xdr:sp macro="" textlink="">
      <xdr:nvSpPr>
        <xdr:cNvPr id="366" name="【公営住宅】&#10;一人当たり面積該当値テキスト">
          <a:extLst>
            <a:ext uri="{FF2B5EF4-FFF2-40B4-BE49-F238E27FC236}">
              <a16:creationId xmlns:a16="http://schemas.microsoft.com/office/drawing/2014/main" id="{CA81E467-8E3F-4E28-841E-C7C454BFAD40}"/>
            </a:ext>
          </a:extLst>
        </xdr:cNvPr>
        <xdr:cNvSpPr txBox="1"/>
      </xdr:nvSpPr>
      <xdr:spPr>
        <a:xfrm>
          <a:off x="10515600" y="1361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60071</xdr:rowOff>
    </xdr:from>
    <xdr:to>
      <xdr:col>50</xdr:col>
      <xdr:colOff>165100</xdr:colOff>
      <xdr:row>80</xdr:row>
      <xdr:rowOff>161671</xdr:rowOff>
    </xdr:to>
    <xdr:sp macro="" textlink="">
      <xdr:nvSpPr>
        <xdr:cNvPr id="367" name="楕円 366">
          <a:extLst>
            <a:ext uri="{FF2B5EF4-FFF2-40B4-BE49-F238E27FC236}">
              <a16:creationId xmlns:a16="http://schemas.microsoft.com/office/drawing/2014/main" id="{3333C60E-39C4-46AD-B3FD-CE8D5AEB006C}"/>
            </a:ext>
          </a:extLst>
        </xdr:cNvPr>
        <xdr:cNvSpPr/>
      </xdr:nvSpPr>
      <xdr:spPr>
        <a:xfrm>
          <a:off x="9588500" y="1377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99061</xdr:rowOff>
    </xdr:from>
    <xdr:to>
      <xdr:col>55</xdr:col>
      <xdr:colOff>0</xdr:colOff>
      <xdr:row>80</xdr:row>
      <xdr:rowOff>110871</xdr:rowOff>
    </xdr:to>
    <xdr:cxnSp macro="">
      <xdr:nvCxnSpPr>
        <xdr:cNvPr id="368" name="直線コネクタ 367">
          <a:extLst>
            <a:ext uri="{FF2B5EF4-FFF2-40B4-BE49-F238E27FC236}">
              <a16:creationId xmlns:a16="http://schemas.microsoft.com/office/drawing/2014/main" id="{E4137D18-D5B9-49D6-8402-55530706C177}"/>
            </a:ext>
          </a:extLst>
        </xdr:cNvPr>
        <xdr:cNvCxnSpPr/>
      </xdr:nvCxnSpPr>
      <xdr:spPr>
        <a:xfrm flipV="1">
          <a:off x="9639300" y="13815061"/>
          <a:ext cx="8382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75692</xdr:rowOff>
    </xdr:from>
    <xdr:to>
      <xdr:col>46</xdr:col>
      <xdr:colOff>38100</xdr:colOff>
      <xdr:row>81</xdr:row>
      <xdr:rowOff>5842</xdr:rowOff>
    </xdr:to>
    <xdr:sp macro="" textlink="">
      <xdr:nvSpPr>
        <xdr:cNvPr id="369" name="楕円 368">
          <a:extLst>
            <a:ext uri="{FF2B5EF4-FFF2-40B4-BE49-F238E27FC236}">
              <a16:creationId xmlns:a16="http://schemas.microsoft.com/office/drawing/2014/main" id="{1AA18DC2-D1A3-41B9-96EF-55F1FFE176CF}"/>
            </a:ext>
          </a:extLst>
        </xdr:cNvPr>
        <xdr:cNvSpPr/>
      </xdr:nvSpPr>
      <xdr:spPr>
        <a:xfrm>
          <a:off x="8699500" y="1379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110871</xdr:rowOff>
    </xdr:from>
    <xdr:to>
      <xdr:col>50</xdr:col>
      <xdr:colOff>114300</xdr:colOff>
      <xdr:row>80</xdr:row>
      <xdr:rowOff>126492</xdr:rowOff>
    </xdr:to>
    <xdr:cxnSp macro="">
      <xdr:nvCxnSpPr>
        <xdr:cNvPr id="370" name="直線コネクタ 369">
          <a:extLst>
            <a:ext uri="{FF2B5EF4-FFF2-40B4-BE49-F238E27FC236}">
              <a16:creationId xmlns:a16="http://schemas.microsoft.com/office/drawing/2014/main" id="{3CF279B4-E9C3-4C9D-9A22-27E271B44962}"/>
            </a:ext>
          </a:extLst>
        </xdr:cNvPr>
        <xdr:cNvCxnSpPr/>
      </xdr:nvCxnSpPr>
      <xdr:spPr>
        <a:xfrm flipV="1">
          <a:off x="8750300" y="13826871"/>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74168</xdr:rowOff>
    </xdr:from>
    <xdr:to>
      <xdr:col>41</xdr:col>
      <xdr:colOff>101600</xdr:colOff>
      <xdr:row>81</xdr:row>
      <xdr:rowOff>4318</xdr:rowOff>
    </xdr:to>
    <xdr:sp macro="" textlink="">
      <xdr:nvSpPr>
        <xdr:cNvPr id="371" name="楕円 370">
          <a:extLst>
            <a:ext uri="{FF2B5EF4-FFF2-40B4-BE49-F238E27FC236}">
              <a16:creationId xmlns:a16="http://schemas.microsoft.com/office/drawing/2014/main" id="{8942691B-E2FA-43D5-A6E1-212BF1ACC2D2}"/>
            </a:ext>
          </a:extLst>
        </xdr:cNvPr>
        <xdr:cNvSpPr/>
      </xdr:nvSpPr>
      <xdr:spPr>
        <a:xfrm>
          <a:off x="7810500" y="13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124968</xdr:rowOff>
    </xdr:from>
    <xdr:to>
      <xdr:col>45</xdr:col>
      <xdr:colOff>177800</xdr:colOff>
      <xdr:row>80</xdr:row>
      <xdr:rowOff>126492</xdr:rowOff>
    </xdr:to>
    <xdr:cxnSp macro="">
      <xdr:nvCxnSpPr>
        <xdr:cNvPr id="372" name="直線コネクタ 371">
          <a:extLst>
            <a:ext uri="{FF2B5EF4-FFF2-40B4-BE49-F238E27FC236}">
              <a16:creationId xmlns:a16="http://schemas.microsoft.com/office/drawing/2014/main" id="{F7508B81-44B4-4496-87A0-8255F71B050B}"/>
            </a:ext>
          </a:extLst>
        </xdr:cNvPr>
        <xdr:cNvCxnSpPr/>
      </xdr:nvCxnSpPr>
      <xdr:spPr>
        <a:xfrm>
          <a:off x="7861300" y="1384096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81026</xdr:rowOff>
    </xdr:from>
    <xdr:to>
      <xdr:col>36</xdr:col>
      <xdr:colOff>165100</xdr:colOff>
      <xdr:row>81</xdr:row>
      <xdr:rowOff>11176</xdr:rowOff>
    </xdr:to>
    <xdr:sp macro="" textlink="">
      <xdr:nvSpPr>
        <xdr:cNvPr id="373" name="楕円 372">
          <a:extLst>
            <a:ext uri="{FF2B5EF4-FFF2-40B4-BE49-F238E27FC236}">
              <a16:creationId xmlns:a16="http://schemas.microsoft.com/office/drawing/2014/main" id="{A6F742E8-3946-49EB-B096-044C042DA7B9}"/>
            </a:ext>
          </a:extLst>
        </xdr:cNvPr>
        <xdr:cNvSpPr/>
      </xdr:nvSpPr>
      <xdr:spPr>
        <a:xfrm>
          <a:off x="6921500" y="1379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124968</xdr:rowOff>
    </xdr:from>
    <xdr:to>
      <xdr:col>41</xdr:col>
      <xdr:colOff>50800</xdr:colOff>
      <xdr:row>80</xdr:row>
      <xdr:rowOff>131826</xdr:rowOff>
    </xdr:to>
    <xdr:cxnSp macro="">
      <xdr:nvCxnSpPr>
        <xdr:cNvPr id="374" name="直線コネクタ 373">
          <a:extLst>
            <a:ext uri="{FF2B5EF4-FFF2-40B4-BE49-F238E27FC236}">
              <a16:creationId xmlns:a16="http://schemas.microsoft.com/office/drawing/2014/main" id="{1C125BBF-3CB8-418B-BBEA-BEFAC35E41A5}"/>
            </a:ext>
          </a:extLst>
        </xdr:cNvPr>
        <xdr:cNvCxnSpPr/>
      </xdr:nvCxnSpPr>
      <xdr:spPr>
        <a:xfrm flipV="1">
          <a:off x="6972300" y="1384096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25925</xdr:rowOff>
    </xdr:from>
    <xdr:ext cx="469744" cy="259045"/>
    <xdr:sp macro="" textlink="">
      <xdr:nvSpPr>
        <xdr:cNvPr id="375" name="n_1aveValue【公営住宅】&#10;一人当たり面積">
          <a:extLst>
            <a:ext uri="{FF2B5EF4-FFF2-40B4-BE49-F238E27FC236}">
              <a16:creationId xmlns:a16="http://schemas.microsoft.com/office/drawing/2014/main" id="{E9797D4C-0E44-40C8-9658-CBC8B05DF80A}"/>
            </a:ext>
          </a:extLst>
        </xdr:cNvPr>
        <xdr:cNvSpPr txBox="1"/>
      </xdr:nvSpPr>
      <xdr:spPr>
        <a:xfrm>
          <a:off x="9391727" y="1442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13352</xdr:rowOff>
    </xdr:from>
    <xdr:ext cx="469744" cy="259045"/>
    <xdr:sp macro="" textlink="">
      <xdr:nvSpPr>
        <xdr:cNvPr id="376" name="n_2aveValue【公営住宅】&#10;一人当たり面積">
          <a:extLst>
            <a:ext uri="{FF2B5EF4-FFF2-40B4-BE49-F238E27FC236}">
              <a16:creationId xmlns:a16="http://schemas.microsoft.com/office/drawing/2014/main" id="{90DFA440-F7AB-4F30-9AE0-EB1EAB017CDC}"/>
            </a:ext>
          </a:extLst>
        </xdr:cNvPr>
        <xdr:cNvSpPr txBox="1"/>
      </xdr:nvSpPr>
      <xdr:spPr>
        <a:xfrm>
          <a:off x="8515427" y="1441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24782</xdr:rowOff>
    </xdr:from>
    <xdr:ext cx="469744" cy="259045"/>
    <xdr:sp macro="" textlink="">
      <xdr:nvSpPr>
        <xdr:cNvPr id="377" name="n_3aveValue【公営住宅】&#10;一人当たり面積">
          <a:extLst>
            <a:ext uri="{FF2B5EF4-FFF2-40B4-BE49-F238E27FC236}">
              <a16:creationId xmlns:a16="http://schemas.microsoft.com/office/drawing/2014/main" id="{264A6782-F90A-46C2-ABC1-5049361D24C8}"/>
            </a:ext>
          </a:extLst>
        </xdr:cNvPr>
        <xdr:cNvSpPr txBox="1"/>
      </xdr:nvSpPr>
      <xdr:spPr>
        <a:xfrm>
          <a:off x="7626427" y="1442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37355</xdr:rowOff>
    </xdr:from>
    <xdr:ext cx="469744" cy="259045"/>
    <xdr:sp macro="" textlink="">
      <xdr:nvSpPr>
        <xdr:cNvPr id="378" name="n_4aveValue【公営住宅】&#10;一人当たり面積">
          <a:extLst>
            <a:ext uri="{FF2B5EF4-FFF2-40B4-BE49-F238E27FC236}">
              <a16:creationId xmlns:a16="http://schemas.microsoft.com/office/drawing/2014/main" id="{7A2AB9DB-7A4B-43E1-A4A3-9621D94C1B59}"/>
            </a:ext>
          </a:extLst>
        </xdr:cNvPr>
        <xdr:cNvSpPr txBox="1"/>
      </xdr:nvSpPr>
      <xdr:spPr>
        <a:xfrm>
          <a:off x="6737427" y="1443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6748</xdr:rowOff>
    </xdr:from>
    <xdr:ext cx="469744" cy="259045"/>
    <xdr:sp macro="" textlink="">
      <xdr:nvSpPr>
        <xdr:cNvPr id="379" name="n_1mainValue【公営住宅】&#10;一人当たり面積">
          <a:extLst>
            <a:ext uri="{FF2B5EF4-FFF2-40B4-BE49-F238E27FC236}">
              <a16:creationId xmlns:a16="http://schemas.microsoft.com/office/drawing/2014/main" id="{095E5450-CCFB-4B8F-82D2-84972E41349F}"/>
            </a:ext>
          </a:extLst>
        </xdr:cNvPr>
        <xdr:cNvSpPr txBox="1"/>
      </xdr:nvSpPr>
      <xdr:spPr>
        <a:xfrm>
          <a:off x="9391727" y="1355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22369</xdr:rowOff>
    </xdr:from>
    <xdr:ext cx="469744" cy="259045"/>
    <xdr:sp macro="" textlink="">
      <xdr:nvSpPr>
        <xdr:cNvPr id="380" name="n_2mainValue【公営住宅】&#10;一人当たり面積">
          <a:extLst>
            <a:ext uri="{FF2B5EF4-FFF2-40B4-BE49-F238E27FC236}">
              <a16:creationId xmlns:a16="http://schemas.microsoft.com/office/drawing/2014/main" id="{8B9AE4AC-4861-4CD2-98B6-A14E3F727F71}"/>
            </a:ext>
          </a:extLst>
        </xdr:cNvPr>
        <xdr:cNvSpPr txBox="1"/>
      </xdr:nvSpPr>
      <xdr:spPr>
        <a:xfrm>
          <a:off x="8515427" y="1356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20845</xdr:rowOff>
    </xdr:from>
    <xdr:ext cx="469744" cy="259045"/>
    <xdr:sp macro="" textlink="">
      <xdr:nvSpPr>
        <xdr:cNvPr id="381" name="n_3mainValue【公営住宅】&#10;一人当たり面積">
          <a:extLst>
            <a:ext uri="{FF2B5EF4-FFF2-40B4-BE49-F238E27FC236}">
              <a16:creationId xmlns:a16="http://schemas.microsoft.com/office/drawing/2014/main" id="{0E99712B-2360-4CBD-860D-0902A03114A9}"/>
            </a:ext>
          </a:extLst>
        </xdr:cNvPr>
        <xdr:cNvSpPr txBox="1"/>
      </xdr:nvSpPr>
      <xdr:spPr>
        <a:xfrm>
          <a:off x="7626427" y="1356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27703</xdr:rowOff>
    </xdr:from>
    <xdr:ext cx="469744" cy="259045"/>
    <xdr:sp macro="" textlink="">
      <xdr:nvSpPr>
        <xdr:cNvPr id="382" name="n_4mainValue【公営住宅】&#10;一人当たり面積">
          <a:extLst>
            <a:ext uri="{FF2B5EF4-FFF2-40B4-BE49-F238E27FC236}">
              <a16:creationId xmlns:a16="http://schemas.microsoft.com/office/drawing/2014/main" id="{F27C9642-0C71-46AE-A7C9-2558CBA29BB0}"/>
            </a:ext>
          </a:extLst>
        </xdr:cNvPr>
        <xdr:cNvSpPr txBox="1"/>
      </xdr:nvSpPr>
      <xdr:spPr>
        <a:xfrm>
          <a:off x="6737427" y="1357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2FFE3C8-93DC-4526-9FEC-48930F6A96D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8B9E4B46-52B1-4B43-95F0-A4F1235E173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F7815DB9-926F-4B9B-AAFE-0DADE9EB6EC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FADC0D13-A286-4C03-8F6D-6F446FF0A47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1C2E72A1-CCE3-493D-A436-3C8EE928978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A1B15064-0E2D-4062-8A64-0E9D840A66D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D4141714-43E9-4936-B52B-061656FACB2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1EC4BCBF-426B-4740-AF3D-72888E4A3CC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1CD05F9A-2C0A-4826-9862-652427E2CCA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78C5E421-CF7D-48BA-A07D-14748F7F83A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CB9F2739-0AF7-49A8-BEDA-ED1D3B5B940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AAB0571C-2820-4FBB-9E08-1D3BC8D3845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AB89D50C-3BDD-40F8-B020-16C98296050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C1EE72E2-2212-41A6-A287-070BB80D35A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455077C0-4C33-479F-B15C-D6C1433D875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DF67D73F-409B-4058-9850-7377E285959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5331E5C0-7549-4C7A-A5E7-A9248BB9635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BD62A91D-33D7-432F-9174-4DD2882ADE8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841962FC-4315-496F-AAE3-D5BBE2A515D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BE412FE1-F6F9-4975-8C1C-965B40E3D63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8B2D2CDC-5C44-44E8-A387-BF427349C36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E281D463-F75D-48C4-88E8-AAFF4E3816A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645611A1-5A00-4777-8A69-EFB11F1F398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0F92F9EB-F1FB-4A31-930C-E97032E20B6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FC0C0B14-5003-4CC7-B860-5C58063C226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567D82D2-8F21-4C1C-87DA-E5F8E74214D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6B39CD99-E377-4B26-B609-43DF9896CC3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0CDE480C-C973-4BC3-B154-A4CD9CA8011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90A6DF2D-F355-46D7-B55D-CA8403A83C0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897AE2F0-EE62-40E3-BCE1-5C1B8C6C20D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57EB1B22-2AA4-45BB-A7CD-095F76C9D7E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AEB10EFD-153E-421A-B5E1-E894FBAAD56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490A1792-FEA6-41CC-B590-664713B0323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8E0B3136-C407-4DE0-973A-58E5BF076E1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36625651-7A16-4EC2-9B22-AC976F76831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EACF8507-904C-468E-BD4D-4A709BDDDE9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08C8019C-BFA2-42A5-8AC6-1A6EE35403F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7B338C6E-37E8-49EC-81DA-63802A23622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6F0C0231-BF94-4AFB-9323-6F207EB5F7A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7C6310E7-5D3A-471A-8CCF-D33BF900136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71B42DD0-5F93-4763-BA23-20D069DFCFD5}"/>
            </a:ext>
          </a:extLst>
        </xdr:cNvPr>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a:extLst>
            <a:ext uri="{FF2B5EF4-FFF2-40B4-BE49-F238E27FC236}">
              <a16:creationId xmlns:a16="http://schemas.microsoft.com/office/drawing/2014/main" id="{8D07F69F-66F0-484D-ACE3-5A211F9795EA}"/>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6DB5DF59-2C67-429C-87B8-2BBD8D6D1378}"/>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109C1C64-EF62-4281-8BDF-81E921A6E9D8}"/>
            </a:ext>
          </a:extLst>
        </xdr:cNvPr>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a:extLst>
            <a:ext uri="{FF2B5EF4-FFF2-40B4-BE49-F238E27FC236}">
              <a16:creationId xmlns:a16="http://schemas.microsoft.com/office/drawing/2014/main" id="{288DF8C4-8E66-4ED5-BE1F-53989ACF1786}"/>
            </a:ext>
          </a:extLst>
        </xdr:cNvPr>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95267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BEDE7586-F169-4295-81E6-34D84E24A49B}"/>
            </a:ext>
          </a:extLst>
        </xdr:cNvPr>
        <xdr:cNvSpPr txBox="1"/>
      </xdr:nvSpPr>
      <xdr:spPr>
        <a:xfrm>
          <a:off x="16357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a:extLst>
            <a:ext uri="{FF2B5EF4-FFF2-40B4-BE49-F238E27FC236}">
              <a16:creationId xmlns:a16="http://schemas.microsoft.com/office/drawing/2014/main" id="{AAB28723-0785-4111-8105-C9716F43E345}"/>
            </a:ext>
          </a:extLst>
        </xdr:cNvPr>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55880</xdr:rowOff>
    </xdr:from>
    <xdr:to>
      <xdr:col>81</xdr:col>
      <xdr:colOff>101600</xdr:colOff>
      <xdr:row>37</xdr:row>
      <xdr:rowOff>157480</xdr:rowOff>
    </xdr:to>
    <xdr:sp macro="" textlink="">
      <xdr:nvSpPr>
        <xdr:cNvPr id="430" name="フローチャート: 判断 429">
          <a:extLst>
            <a:ext uri="{FF2B5EF4-FFF2-40B4-BE49-F238E27FC236}">
              <a16:creationId xmlns:a16="http://schemas.microsoft.com/office/drawing/2014/main" id="{B7B27EFA-ABD4-4971-BF9D-6739D25B7812}"/>
            </a:ext>
          </a:extLst>
        </xdr:cNvPr>
        <xdr:cNvSpPr/>
      </xdr:nvSpPr>
      <xdr:spPr>
        <a:xfrm>
          <a:off x="15430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50165</xdr:rowOff>
    </xdr:from>
    <xdr:to>
      <xdr:col>76</xdr:col>
      <xdr:colOff>165100</xdr:colOff>
      <xdr:row>37</xdr:row>
      <xdr:rowOff>151765</xdr:rowOff>
    </xdr:to>
    <xdr:sp macro="" textlink="">
      <xdr:nvSpPr>
        <xdr:cNvPr id="431" name="フローチャート: 判断 430">
          <a:extLst>
            <a:ext uri="{FF2B5EF4-FFF2-40B4-BE49-F238E27FC236}">
              <a16:creationId xmlns:a16="http://schemas.microsoft.com/office/drawing/2014/main" id="{700581DA-1B1F-4062-981C-4222A9B4A97B}"/>
            </a:ext>
          </a:extLst>
        </xdr:cNvPr>
        <xdr:cNvSpPr/>
      </xdr:nvSpPr>
      <xdr:spPr>
        <a:xfrm>
          <a:off x="14541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432" name="フローチャート: 判断 431">
          <a:extLst>
            <a:ext uri="{FF2B5EF4-FFF2-40B4-BE49-F238E27FC236}">
              <a16:creationId xmlns:a16="http://schemas.microsoft.com/office/drawing/2014/main" id="{5B8771B4-C235-49CE-B12E-D46D54845D12}"/>
            </a:ext>
          </a:extLst>
        </xdr:cNvPr>
        <xdr:cNvSpPr/>
      </xdr:nvSpPr>
      <xdr:spPr>
        <a:xfrm>
          <a:off x="13652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33" name="フローチャート: 判断 432">
          <a:extLst>
            <a:ext uri="{FF2B5EF4-FFF2-40B4-BE49-F238E27FC236}">
              <a16:creationId xmlns:a16="http://schemas.microsoft.com/office/drawing/2014/main" id="{7B48C853-810A-46D0-8775-822F0F08B408}"/>
            </a:ext>
          </a:extLst>
        </xdr:cNvPr>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5BE61173-CD6D-47E7-8611-830BEC0883E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EB777468-F6AC-4E32-B501-9310D6E07E3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C91DF0CC-2D03-4B87-9EAA-2DA9CB025F6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A28DCDD7-9FD1-42D3-8A8E-F1C3BADBC6E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B79F99B2-EBBD-4AD2-82AF-3BE77646168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118745</xdr:rowOff>
    </xdr:from>
    <xdr:to>
      <xdr:col>85</xdr:col>
      <xdr:colOff>177800</xdr:colOff>
      <xdr:row>34</xdr:row>
      <xdr:rowOff>48895</xdr:rowOff>
    </xdr:to>
    <xdr:sp macro="" textlink="">
      <xdr:nvSpPr>
        <xdr:cNvPr id="439" name="楕円 438">
          <a:extLst>
            <a:ext uri="{FF2B5EF4-FFF2-40B4-BE49-F238E27FC236}">
              <a16:creationId xmlns:a16="http://schemas.microsoft.com/office/drawing/2014/main" id="{2C837FA7-8483-4BEB-B9E3-09669E95DBF1}"/>
            </a:ext>
          </a:extLst>
        </xdr:cNvPr>
        <xdr:cNvSpPr/>
      </xdr:nvSpPr>
      <xdr:spPr>
        <a:xfrm>
          <a:off x="162687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141622</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6A31238B-2E59-460E-87B3-0C967A7CC885}"/>
            </a:ext>
          </a:extLst>
        </xdr:cNvPr>
        <xdr:cNvSpPr txBox="1"/>
      </xdr:nvSpPr>
      <xdr:spPr>
        <a:xfrm>
          <a:off x="16357600" y="56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xdr:rowOff>
    </xdr:from>
    <xdr:to>
      <xdr:col>81</xdr:col>
      <xdr:colOff>101600</xdr:colOff>
      <xdr:row>36</xdr:row>
      <xdr:rowOff>115570</xdr:rowOff>
    </xdr:to>
    <xdr:sp macro="" textlink="">
      <xdr:nvSpPr>
        <xdr:cNvPr id="441" name="楕円 440">
          <a:extLst>
            <a:ext uri="{FF2B5EF4-FFF2-40B4-BE49-F238E27FC236}">
              <a16:creationId xmlns:a16="http://schemas.microsoft.com/office/drawing/2014/main" id="{73D380C7-07FF-4754-8769-2AC841B3426B}"/>
            </a:ext>
          </a:extLst>
        </xdr:cNvPr>
        <xdr:cNvSpPr/>
      </xdr:nvSpPr>
      <xdr:spPr>
        <a:xfrm>
          <a:off x="15430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169545</xdr:rowOff>
    </xdr:from>
    <xdr:to>
      <xdr:col>85</xdr:col>
      <xdr:colOff>127000</xdr:colOff>
      <xdr:row>36</xdr:row>
      <xdr:rowOff>64770</xdr:rowOff>
    </xdr:to>
    <xdr:cxnSp macro="">
      <xdr:nvCxnSpPr>
        <xdr:cNvPr id="442" name="直線コネクタ 441">
          <a:extLst>
            <a:ext uri="{FF2B5EF4-FFF2-40B4-BE49-F238E27FC236}">
              <a16:creationId xmlns:a16="http://schemas.microsoft.com/office/drawing/2014/main" id="{AECF7DA3-29D6-484B-A388-2096616E702B}"/>
            </a:ext>
          </a:extLst>
        </xdr:cNvPr>
        <xdr:cNvCxnSpPr/>
      </xdr:nvCxnSpPr>
      <xdr:spPr>
        <a:xfrm flipV="1">
          <a:off x="15481300" y="5827395"/>
          <a:ext cx="8382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132080</xdr:rowOff>
    </xdr:from>
    <xdr:to>
      <xdr:col>76</xdr:col>
      <xdr:colOff>165100</xdr:colOff>
      <xdr:row>38</xdr:row>
      <xdr:rowOff>62230</xdr:rowOff>
    </xdr:to>
    <xdr:sp macro="" textlink="">
      <xdr:nvSpPr>
        <xdr:cNvPr id="443" name="楕円 442">
          <a:extLst>
            <a:ext uri="{FF2B5EF4-FFF2-40B4-BE49-F238E27FC236}">
              <a16:creationId xmlns:a16="http://schemas.microsoft.com/office/drawing/2014/main" id="{8944B272-F3FA-436A-8E23-C78204E445E9}"/>
            </a:ext>
          </a:extLst>
        </xdr:cNvPr>
        <xdr:cNvSpPr/>
      </xdr:nvSpPr>
      <xdr:spPr>
        <a:xfrm>
          <a:off x="14541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64770</xdr:rowOff>
    </xdr:from>
    <xdr:to>
      <xdr:col>81</xdr:col>
      <xdr:colOff>50800</xdr:colOff>
      <xdr:row>38</xdr:row>
      <xdr:rowOff>11430</xdr:rowOff>
    </xdr:to>
    <xdr:cxnSp macro="">
      <xdr:nvCxnSpPr>
        <xdr:cNvPr id="444" name="直線コネクタ 443">
          <a:extLst>
            <a:ext uri="{FF2B5EF4-FFF2-40B4-BE49-F238E27FC236}">
              <a16:creationId xmlns:a16="http://schemas.microsoft.com/office/drawing/2014/main" id="{DC41F5D8-90D3-4AB3-B978-B0C00A395841}"/>
            </a:ext>
          </a:extLst>
        </xdr:cNvPr>
        <xdr:cNvCxnSpPr/>
      </xdr:nvCxnSpPr>
      <xdr:spPr>
        <a:xfrm flipV="1">
          <a:off x="14592300" y="623697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97790</xdr:rowOff>
    </xdr:from>
    <xdr:to>
      <xdr:col>72</xdr:col>
      <xdr:colOff>38100</xdr:colOff>
      <xdr:row>38</xdr:row>
      <xdr:rowOff>27940</xdr:rowOff>
    </xdr:to>
    <xdr:sp macro="" textlink="">
      <xdr:nvSpPr>
        <xdr:cNvPr id="445" name="楕円 444">
          <a:extLst>
            <a:ext uri="{FF2B5EF4-FFF2-40B4-BE49-F238E27FC236}">
              <a16:creationId xmlns:a16="http://schemas.microsoft.com/office/drawing/2014/main" id="{93798F49-40EC-4596-9E1B-91A3952A39A6}"/>
            </a:ext>
          </a:extLst>
        </xdr:cNvPr>
        <xdr:cNvSpPr/>
      </xdr:nvSpPr>
      <xdr:spPr>
        <a:xfrm>
          <a:off x="13652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148590</xdr:rowOff>
    </xdr:from>
    <xdr:to>
      <xdr:col>76</xdr:col>
      <xdr:colOff>114300</xdr:colOff>
      <xdr:row>38</xdr:row>
      <xdr:rowOff>11430</xdr:rowOff>
    </xdr:to>
    <xdr:cxnSp macro="">
      <xdr:nvCxnSpPr>
        <xdr:cNvPr id="446" name="直線コネクタ 445">
          <a:extLst>
            <a:ext uri="{FF2B5EF4-FFF2-40B4-BE49-F238E27FC236}">
              <a16:creationId xmlns:a16="http://schemas.microsoft.com/office/drawing/2014/main" id="{95619678-217C-476D-A380-607E26433A13}"/>
            </a:ext>
          </a:extLst>
        </xdr:cNvPr>
        <xdr:cNvCxnSpPr/>
      </xdr:nvCxnSpPr>
      <xdr:spPr>
        <a:xfrm>
          <a:off x="13703300" y="64922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57785</xdr:rowOff>
    </xdr:from>
    <xdr:to>
      <xdr:col>67</xdr:col>
      <xdr:colOff>101600</xdr:colOff>
      <xdr:row>37</xdr:row>
      <xdr:rowOff>159385</xdr:rowOff>
    </xdr:to>
    <xdr:sp macro="" textlink="">
      <xdr:nvSpPr>
        <xdr:cNvPr id="447" name="楕円 446">
          <a:extLst>
            <a:ext uri="{FF2B5EF4-FFF2-40B4-BE49-F238E27FC236}">
              <a16:creationId xmlns:a16="http://schemas.microsoft.com/office/drawing/2014/main" id="{B10FA1E6-8384-495B-A716-784C8F6E8E85}"/>
            </a:ext>
          </a:extLst>
        </xdr:cNvPr>
        <xdr:cNvSpPr/>
      </xdr:nvSpPr>
      <xdr:spPr>
        <a:xfrm>
          <a:off x="12763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108585</xdr:rowOff>
    </xdr:from>
    <xdr:to>
      <xdr:col>71</xdr:col>
      <xdr:colOff>177800</xdr:colOff>
      <xdr:row>37</xdr:row>
      <xdr:rowOff>148590</xdr:rowOff>
    </xdr:to>
    <xdr:cxnSp macro="">
      <xdr:nvCxnSpPr>
        <xdr:cNvPr id="448" name="直線コネクタ 447">
          <a:extLst>
            <a:ext uri="{FF2B5EF4-FFF2-40B4-BE49-F238E27FC236}">
              <a16:creationId xmlns:a16="http://schemas.microsoft.com/office/drawing/2014/main" id="{C8023F6D-CDBE-4145-98EF-B414354C11B7}"/>
            </a:ext>
          </a:extLst>
        </xdr:cNvPr>
        <xdr:cNvCxnSpPr/>
      </xdr:nvCxnSpPr>
      <xdr:spPr>
        <a:xfrm>
          <a:off x="12814300" y="64522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148607</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F243E1C3-E2BC-4CBE-8F3F-070ED833C16D}"/>
            </a:ext>
          </a:extLst>
        </xdr:cNvPr>
        <xdr:cNvSpPr txBox="1"/>
      </xdr:nvSpPr>
      <xdr:spPr>
        <a:xfrm>
          <a:off x="15266044"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168292</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12D16EBA-E12C-4C25-91FE-D1A49D8F683C}"/>
            </a:ext>
          </a:extLst>
        </xdr:cNvPr>
        <xdr:cNvSpPr txBox="1"/>
      </xdr:nvSpPr>
      <xdr:spPr>
        <a:xfrm>
          <a:off x="14389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134002</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54C95877-5D27-4357-8BDD-7211A9276075}"/>
            </a:ext>
          </a:extLst>
        </xdr:cNvPr>
        <xdr:cNvSpPr txBox="1"/>
      </xdr:nvSpPr>
      <xdr:spPr>
        <a:xfrm>
          <a:off x="13500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DAB7A6CE-D7A3-4D62-8CA6-C85CEDA84D4F}"/>
            </a:ext>
          </a:extLst>
        </xdr:cNvPr>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132097</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842C7468-6614-4904-8A5B-29013DDB0DA6}"/>
            </a:ext>
          </a:extLst>
        </xdr:cNvPr>
        <xdr:cNvSpPr txBox="1"/>
      </xdr:nvSpPr>
      <xdr:spPr>
        <a:xfrm>
          <a:off x="152660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53357</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DA6AFE28-02F2-47A7-8394-EC63165BC960}"/>
            </a:ext>
          </a:extLst>
        </xdr:cNvPr>
        <xdr:cNvSpPr txBox="1"/>
      </xdr:nvSpPr>
      <xdr:spPr>
        <a:xfrm>
          <a:off x="14389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19067</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91EFB033-42AA-4D66-A8A8-341E02E33D36}"/>
            </a:ext>
          </a:extLst>
        </xdr:cNvPr>
        <xdr:cNvSpPr txBox="1"/>
      </xdr:nvSpPr>
      <xdr:spPr>
        <a:xfrm>
          <a:off x="13500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150512</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1B227363-0816-4F10-A383-8F1C528BA42B}"/>
            </a:ext>
          </a:extLst>
        </xdr:cNvPr>
        <xdr:cNvSpPr txBox="1"/>
      </xdr:nvSpPr>
      <xdr:spPr>
        <a:xfrm>
          <a:off x="12611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EEC63493-A6E7-47A2-877A-F7B1AC62DE5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597649C2-E578-4ACD-9D33-55D14B982D0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76EE1317-F097-4ADF-AE57-22CD8EA480C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BA3DFFFC-5927-46D4-9530-7C4BBE2D16C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9A51DD46-478E-4FF0-8B91-BC49083439C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614A2A42-BCC4-4CF4-92CF-F0BB3E7F21E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515CD6E2-61AF-4665-ABF4-49A00A4EBB1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36198167-EEBF-4033-8D8D-E4E1F24BDAB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47985D83-0545-4D6E-A823-3AF791F1900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6B006532-1776-42DF-A81A-FF51E41E58D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49870C96-4BD2-4A74-92F8-4A6410820A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25422435-1ED1-4355-8AB9-88ED7C26AAA1}"/>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80650643-DF96-43E4-94F7-59C6C12123E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629B347A-20AE-4AA4-B738-F431A0C95B37}"/>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6DA384D6-2DCE-4A04-ACB1-71EFF64FBB4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C625F4B1-7D87-4DC5-8663-94416F6B4E18}"/>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0621CD2C-C588-4115-BDE1-993CF4952C0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762F2B4E-B19B-4E07-A2E9-61D299BC91BE}"/>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D7697FC8-B52B-4EEC-9602-A9815D1C55B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A9C9173D-E623-46C5-AE5F-96701E5EB982}"/>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45C6BB29-99CA-4C95-BE8F-AFBEED6A010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88E7D928-8B26-4D74-B7E1-E1C9D45BBCC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A441976C-F132-4E24-9208-F49A272174F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a:extLst>
            <a:ext uri="{FF2B5EF4-FFF2-40B4-BE49-F238E27FC236}">
              <a16:creationId xmlns:a16="http://schemas.microsoft.com/office/drawing/2014/main" id="{8BAC5224-0B2A-49AF-9B0E-5F798C7DF1B1}"/>
            </a:ext>
          </a:extLst>
        </xdr:cNvPr>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0C2E1B8A-E395-4D24-919E-5B5D18BC8B17}"/>
            </a:ext>
          </a:extLst>
        </xdr:cNvPr>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a:extLst>
            <a:ext uri="{FF2B5EF4-FFF2-40B4-BE49-F238E27FC236}">
              <a16:creationId xmlns:a16="http://schemas.microsoft.com/office/drawing/2014/main" id="{BC31FC81-E0BE-4D13-924C-0548C119D796}"/>
            </a:ext>
          </a:extLst>
        </xdr:cNvPr>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B7DFA5D7-68AB-4229-824C-0FE02FDED765}"/>
            </a:ext>
          </a:extLst>
        </xdr:cNvPr>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a:extLst>
            <a:ext uri="{FF2B5EF4-FFF2-40B4-BE49-F238E27FC236}">
              <a16:creationId xmlns:a16="http://schemas.microsoft.com/office/drawing/2014/main" id="{81C792A0-3EC6-441A-9468-6824FD601BDD}"/>
            </a:ext>
          </a:extLst>
        </xdr:cNvPr>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143527</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7628AAB7-25F7-4341-960A-74997FD42FFF}"/>
            </a:ext>
          </a:extLst>
        </xdr:cNvPr>
        <xdr:cNvSpPr txBox="1"/>
      </xdr:nvSpPr>
      <xdr:spPr>
        <a:xfrm>
          <a:off x="22199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a:extLst>
            <a:ext uri="{FF2B5EF4-FFF2-40B4-BE49-F238E27FC236}">
              <a16:creationId xmlns:a16="http://schemas.microsoft.com/office/drawing/2014/main" id="{AA616EDF-93FA-4097-8BB6-47A2EEEC8CEC}"/>
            </a:ext>
          </a:extLst>
        </xdr:cNvPr>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147320</xdr:rowOff>
    </xdr:from>
    <xdr:to>
      <xdr:col>112</xdr:col>
      <xdr:colOff>38100</xdr:colOff>
      <xdr:row>40</xdr:row>
      <xdr:rowOff>77470</xdr:rowOff>
    </xdr:to>
    <xdr:sp macro="" textlink="">
      <xdr:nvSpPr>
        <xdr:cNvPr id="487" name="フローチャート: 判断 486">
          <a:extLst>
            <a:ext uri="{FF2B5EF4-FFF2-40B4-BE49-F238E27FC236}">
              <a16:creationId xmlns:a16="http://schemas.microsoft.com/office/drawing/2014/main" id="{94009C7B-EA5B-4A90-AB55-0B93AE8E2D30}"/>
            </a:ext>
          </a:extLst>
        </xdr:cNvPr>
        <xdr:cNvSpPr/>
      </xdr:nvSpPr>
      <xdr:spPr>
        <a:xfrm>
          <a:off x="21272500" y="683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156845</xdr:rowOff>
    </xdr:from>
    <xdr:to>
      <xdr:col>107</xdr:col>
      <xdr:colOff>101600</xdr:colOff>
      <xdr:row>40</xdr:row>
      <xdr:rowOff>86995</xdr:rowOff>
    </xdr:to>
    <xdr:sp macro="" textlink="">
      <xdr:nvSpPr>
        <xdr:cNvPr id="488" name="フローチャート: 判断 487">
          <a:extLst>
            <a:ext uri="{FF2B5EF4-FFF2-40B4-BE49-F238E27FC236}">
              <a16:creationId xmlns:a16="http://schemas.microsoft.com/office/drawing/2014/main" id="{BD8A9CA8-F6C3-4B5C-9469-1D3A961F6C50}"/>
            </a:ext>
          </a:extLst>
        </xdr:cNvPr>
        <xdr:cNvSpPr/>
      </xdr:nvSpPr>
      <xdr:spPr>
        <a:xfrm>
          <a:off x="20383500" y="684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151130</xdr:rowOff>
    </xdr:from>
    <xdr:to>
      <xdr:col>102</xdr:col>
      <xdr:colOff>165100</xdr:colOff>
      <xdr:row>40</xdr:row>
      <xdr:rowOff>81280</xdr:rowOff>
    </xdr:to>
    <xdr:sp macro="" textlink="">
      <xdr:nvSpPr>
        <xdr:cNvPr id="489" name="フローチャート: 判断 488">
          <a:extLst>
            <a:ext uri="{FF2B5EF4-FFF2-40B4-BE49-F238E27FC236}">
              <a16:creationId xmlns:a16="http://schemas.microsoft.com/office/drawing/2014/main" id="{EF025348-5486-43A8-9E39-E8F442148320}"/>
            </a:ext>
          </a:extLst>
        </xdr:cNvPr>
        <xdr:cNvSpPr/>
      </xdr:nvSpPr>
      <xdr:spPr>
        <a:xfrm>
          <a:off x="19494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149225</xdr:rowOff>
    </xdr:from>
    <xdr:to>
      <xdr:col>98</xdr:col>
      <xdr:colOff>38100</xdr:colOff>
      <xdr:row>40</xdr:row>
      <xdr:rowOff>79375</xdr:rowOff>
    </xdr:to>
    <xdr:sp macro="" textlink="">
      <xdr:nvSpPr>
        <xdr:cNvPr id="490" name="フローチャート: 判断 489">
          <a:extLst>
            <a:ext uri="{FF2B5EF4-FFF2-40B4-BE49-F238E27FC236}">
              <a16:creationId xmlns:a16="http://schemas.microsoft.com/office/drawing/2014/main" id="{948B20BC-D42E-4718-A1C2-1FC95F19AFFF}"/>
            </a:ext>
          </a:extLst>
        </xdr:cNvPr>
        <xdr:cNvSpPr/>
      </xdr:nvSpPr>
      <xdr:spPr>
        <a:xfrm>
          <a:off x="18605500" y="683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4A6ABBD3-B33A-4926-91F2-108D91F8D88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8238D787-D8C8-4DD4-9E14-A69C3C7E7E1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4DE0CC7D-09AF-4E88-9341-E20C5FD8EBF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F21C14E4-64B6-4217-8A19-3E31F7AE8BF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D209C8A-0C38-4AA8-9689-7530C1A1B32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158750</xdr:rowOff>
    </xdr:from>
    <xdr:to>
      <xdr:col>116</xdr:col>
      <xdr:colOff>114300</xdr:colOff>
      <xdr:row>40</xdr:row>
      <xdr:rowOff>88900</xdr:rowOff>
    </xdr:to>
    <xdr:sp macro="" textlink="">
      <xdr:nvSpPr>
        <xdr:cNvPr id="496" name="楕円 495">
          <a:extLst>
            <a:ext uri="{FF2B5EF4-FFF2-40B4-BE49-F238E27FC236}">
              <a16:creationId xmlns:a16="http://schemas.microsoft.com/office/drawing/2014/main" id="{F58BEE7B-79B1-4AE4-A444-E4061456299E}"/>
            </a:ext>
          </a:extLst>
        </xdr:cNvPr>
        <xdr:cNvSpPr/>
      </xdr:nvSpPr>
      <xdr:spPr>
        <a:xfrm>
          <a:off x="22110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137177</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F370E87E-428E-4D5A-9111-5C5E16CCADEC}"/>
            </a:ext>
          </a:extLst>
        </xdr:cNvPr>
        <xdr:cNvSpPr txBox="1"/>
      </xdr:nvSpPr>
      <xdr:spPr>
        <a:xfrm>
          <a:off x="22199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139700</xdr:rowOff>
    </xdr:from>
    <xdr:to>
      <xdr:col>112</xdr:col>
      <xdr:colOff>38100</xdr:colOff>
      <xdr:row>41</xdr:row>
      <xdr:rowOff>69850</xdr:rowOff>
    </xdr:to>
    <xdr:sp macro="" textlink="">
      <xdr:nvSpPr>
        <xdr:cNvPr id="498" name="楕円 497">
          <a:extLst>
            <a:ext uri="{FF2B5EF4-FFF2-40B4-BE49-F238E27FC236}">
              <a16:creationId xmlns:a16="http://schemas.microsoft.com/office/drawing/2014/main" id="{5610E934-8116-4880-A729-235C0AB1B7D9}"/>
            </a:ext>
          </a:extLst>
        </xdr:cNvPr>
        <xdr:cNvSpPr/>
      </xdr:nvSpPr>
      <xdr:spPr>
        <a:xfrm>
          <a:off x="2127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38100</xdr:rowOff>
    </xdr:from>
    <xdr:to>
      <xdr:col>116</xdr:col>
      <xdr:colOff>63500</xdr:colOff>
      <xdr:row>41</xdr:row>
      <xdr:rowOff>19050</xdr:rowOff>
    </xdr:to>
    <xdr:cxnSp macro="">
      <xdr:nvCxnSpPr>
        <xdr:cNvPr id="499" name="直線コネクタ 498">
          <a:extLst>
            <a:ext uri="{FF2B5EF4-FFF2-40B4-BE49-F238E27FC236}">
              <a16:creationId xmlns:a16="http://schemas.microsoft.com/office/drawing/2014/main" id="{5C1BF419-3715-4FFA-9136-965BDC87976E}"/>
            </a:ext>
          </a:extLst>
        </xdr:cNvPr>
        <xdr:cNvCxnSpPr/>
      </xdr:nvCxnSpPr>
      <xdr:spPr>
        <a:xfrm flipV="1">
          <a:off x="21323300" y="6896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23495</xdr:rowOff>
    </xdr:from>
    <xdr:to>
      <xdr:col>107</xdr:col>
      <xdr:colOff>101600</xdr:colOff>
      <xdr:row>40</xdr:row>
      <xdr:rowOff>125095</xdr:rowOff>
    </xdr:to>
    <xdr:sp macro="" textlink="">
      <xdr:nvSpPr>
        <xdr:cNvPr id="500" name="楕円 499">
          <a:extLst>
            <a:ext uri="{FF2B5EF4-FFF2-40B4-BE49-F238E27FC236}">
              <a16:creationId xmlns:a16="http://schemas.microsoft.com/office/drawing/2014/main" id="{2A711A46-1A12-4EF4-B8B5-07A7CCC14D8D}"/>
            </a:ext>
          </a:extLst>
        </xdr:cNvPr>
        <xdr:cNvSpPr/>
      </xdr:nvSpPr>
      <xdr:spPr>
        <a:xfrm>
          <a:off x="20383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74295</xdr:rowOff>
    </xdr:from>
    <xdr:to>
      <xdr:col>111</xdr:col>
      <xdr:colOff>177800</xdr:colOff>
      <xdr:row>41</xdr:row>
      <xdr:rowOff>19050</xdr:rowOff>
    </xdr:to>
    <xdr:cxnSp macro="">
      <xdr:nvCxnSpPr>
        <xdr:cNvPr id="501" name="直線コネクタ 500">
          <a:extLst>
            <a:ext uri="{FF2B5EF4-FFF2-40B4-BE49-F238E27FC236}">
              <a16:creationId xmlns:a16="http://schemas.microsoft.com/office/drawing/2014/main" id="{AAFB0483-CDF3-4E30-A295-8F08CB93CD7B}"/>
            </a:ext>
          </a:extLst>
        </xdr:cNvPr>
        <xdr:cNvCxnSpPr/>
      </xdr:nvCxnSpPr>
      <xdr:spPr>
        <a:xfrm>
          <a:off x="20434300" y="693229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27305</xdr:rowOff>
    </xdr:from>
    <xdr:to>
      <xdr:col>102</xdr:col>
      <xdr:colOff>165100</xdr:colOff>
      <xdr:row>40</xdr:row>
      <xdr:rowOff>128905</xdr:rowOff>
    </xdr:to>
    <xdr:sp macro="" textlink="">
      <xdr:nvSpPr>
        <xdr:cNvPr id="502" name="楕円 501">
          <a:extLst>
            <a:ext uri="{FF2B5EF4-FFF2-40B4-BE49-F238E27FC236}">
              <a16:creationId xmlns:a16="http://schemas.microsoft.com/office/drawing/2014/main" id="{5F874038-26BA-4AE1-A6E8-B5AF8E6A8760}"/>
            </a:ext>
          </a:extLst>
        </xdr:cNvPr>
        <xdr:cNvSpPr/>
      </xdr:nvSpPr>
      <xdr:spPr>
        <a:xfrm>
          <a:off x="19494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74295</xdr:rowOff>
    </xdr:from>
    <xdr:to>
      <xdr:col>107</xdr:col>
      <xdr:colOff>50800</xdr:colOff>
      <xdr:row>40</xdr:row>
      <xdr:rowOff>78105</xdr:rowOff>
    </xdr:to>
    <xdr:cxnSp macro="">
      <xdr:nvCxnSpPr>
        <xdr:cNvPr id="503" name="直線コネクタ 502">
          <a:extLst>
            <a:ext uri="{FF2B5EF4-FFF2-40B4-BE49-F238E27FC236}">
              <a16:creationId xmlns:a16="http://schemas.microsoft.com/office/drawing/2014/main" id="{3FFD7A06-4111-41F9-B406-FEDCE9F9D84B}"/>
            </a:ext>
          </a:extLst>
        </xdr:cNvPr>
        <xdr:cNvCxnSpPr/>
      </xdr:nvCxnSpPr>
      <xdr:spPr>
        <a:xfrm flipV="1">
          <a:off x="19545300" y="69322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29210</xdr:rowOff>
    </xdr:from>
    <xdr:to>
      <xdr:col>98</xdr:col>
      <xdr:colOff>38100</xdr:colOff>
      <xdr:row>40</xdr:row>
      <xdr:rowOff>130810</xdr:rowOff>
    </xdr:to>
    <xdr:sp macro="" textlink="">
      <xdr:nvSpPr>
        <xdr:cNvPr id="504" name="楕円 503">
          <a:extLst>
            <a:ext uri="{FF2B5EF4-FFF2-40B4-BE49-F238E27FC236}">
              <a16:creationId xmlns:a16="http://schemas.microsoft.com/office/drawing/2014/main" id="{E1209A57-ECA0-41F1-99E1-788BE22E8FAC}"/>
            </a:ext>
          </a:extLst>
        </xdr:cNvPr>
        <xdr:cNvSpPr/>
      </xdr:nvSpPr>
      <xdr:spPr>
        <a:xfrm>
          <a:off x="18605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78105</xdr:rowOff>
    </xdr:from>
    <xdr:to>
      <xdr:col>102</xdr:col>
      <xdr:colOff>114300</xdr:colOff>
      <xdr:row>40</xdr:row>
      <xdr:rowOff>80010</xdr:rowOff>
    </xdr:to>
    <xdr:cxnSp macro="">
      <xdr:nvCxnSpPr>
        <xdr:cNvPr id="505" name="直線コネクタ 504">
          <a:extLst>
            <a:ext uri="{FF2B5EF4-FFF2-40B4-BE49-F238E27FC236}">
              <a16:creationId xmlns:a16="http://schemas.microsoft.com/office/drawing/2014/main" id="{F14AE3B3-6DB3-405A-8D82-F5CC2E242A61}"/>
            </a:ext>
          </a:extLst>
        </xdr:cNvPr>
        <xdr:cNvCxnSpPr/>
      </xdr:nvCxnSpPr>
      <xdr:spPr>
        <a:xfrm flipV="1">
          <a:off x="18656300" y="69361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93997</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9B6759F4-5B73-4B90-90BF-EE321BD44E43}"/>
            </a:ext>
          </a:extLst>
        </xdr:cNvPr>
        <xdr:cNvSpPr txBox="1"/>
      </xdr:nvSpPr>
      <xdr:spPr>
        <a:xfrm>
          <a:off x="21075727"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103522</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1185D630-CDC5-4FB4-8E4A-503A9F720FB0}"/>
            </a:ext>
          </a:extLst>
        </xdr:cNvPr>
        <xdr:cNvSpPr txBox="1"/>
      </xdr:nvSpPr>
      <xdr:spPr>
        <a:xfrm>
          <a:off x="20199427" y="661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97807</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ED77DAB9-1F9A-4E14-9ED4-A71845200C1E}"/>
            </a:ext>
          </a:extLst>
        </xdr:cNvPr>
        <xdr:cNvSpPr txBox="1"/>
      </xdr:nvSpPr>
      <xdr:spPr>
        <a:xfrm>
          <a:off x="19310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95902</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15AE83AE-E9A2-4C6A-950F-88105003C21B}"/>
            </a:ext>
          </a:extLst>
        </xdr:cNvPr>
        <xdr:cNvSpPr txBox="1"/>
      </xdr:nvSpPr>
      <xdr:spPr>
        <a:xfrm>
          <a:off x="18421427" y="661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60977</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07CB7560-5217-412F-A215-2068BDEDC3DE}"/>
            </a:ext>
          </a:extLst>
        </xdr:cNvPr>
        <xdr:cNvSpPr txBox="1"/>
      </xdr:nvSpPr>
      <xdr:spPr>
        <a:xfrm>
          <a:off x="21075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116222</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2AF96A74-34A1-4383-A9B0-D1DFE09DBC96}"/>
            </a:ext>
          </a:extLst>
        </xdr:cNvPr>
        <xdr:cNvSpPr txBox="1"/>
      </xdr:nvSpPr>
      <xdr:spPr>
        <a:xfrm>
          <a:off x="20199427" y="697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120032</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2775720A-03E1-42F2-8960-18B3815E52BE}"/>
            </a:ext>
          </a:extLst>
        </xdr:cNvPr>
        <xdr:cNvSpPr txBox="1"/>
      </xdr:nvSpPr>
      <xdr:spPr>
        <a:xfrm>
          <a:off x="19310427" y="697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121937</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2C08B0E4-17A0-4591-8CF8-0EF6BB5AA3B1}"/>
            </a:ext>
          </a:extLst>
        </xdr:cNvPr>
        <xdr:cNvSpPr txBox="1"/>
      </xdr:nvSpPr>
      <xdr:spPr>
        <a:xfrm>
          <a:off x="18421427"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34FEDB96-1728-42EB-A832-E19CE30F0B7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1FCBBF94-7E02-470F-8260-2EA434541A2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386E4E12-8F22-40E5-8304-2B317B7E57E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6F413690-2452-4A0F-AF23-70199170A7E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E766683B-AD6E-4E94-AA3E-112A4596081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1DF16BE3-2361-46CE-8029-A4A8D6B004C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459DC95D-DD4B-44E2-9EC5-8FF99B26F63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AAFE7F6C-18F0-4C8D-94BB-8D505FF6FE8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D50E8F31-4B41-49BC-A8CC-B924E627356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DB55B6AD-AC0C-4DED-BE57-A2E4A595884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1158DC8A-2719-42CA-AEB6-FF0822AF59B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a:extLst>
            <a:ext uri="{FF2B5EF4-FFF2-40B4-BE49-F238E27FC236}">
              <a16:creationId xmlns:a16="http://schemas.microsoft.com/office/drawing/2014/main" id="{58D87DFB-F81D-4D0C-8F50-ED1D9B2BA01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a:extLst>
            <a:ext uri="{FF2B5EF4-FFF2-40B4-BE49-F238E27FC236}">
              <a16:creationId xmlns:a16="http://schemas.microsoft.com/office/drawing/2014/main" id="{371D4EE9-8B11-4B3E-ABE8-388E7DA7D9A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a:extLst>
            <a:ext uri="{FF2B5EF4-FFF2-40B4-BE49-F238E27FC236}">
              <a16:creationId xmlns:a16="http://schemas.microsoft.com/office/drawing/2014/main" id="{6FDAFA3D-920B-4580-ADF4-A1519782EF0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a:extLst>
            <a:ext uri="{FF2B5EF4-FFF2-40B4-BE49-F238E27FC236}">
              <a16:creationId xmlns:a16="http://schemas.microsoft.com/office/drawing/2014/main" id="{6FE18525-4CB2-4636-98EC-CB96C163FE5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a:extLst>
            <a:ext uri="{FF2B5EF4-FFF2-40B4-BE49-F238E27FC236}">
              <a16:creationId xmlns:a16="http://schemas.microsoft.com/office/drawing/2014/main" id="{7EC4F314-E141-47C7-B4BF-320D51F2825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a:extLst>
            <a:ext uri="{FF2B5EF4-FFF2-40B4-BE49-F238E27FC236}">
              <a16:creationId xmlns:a16="http://schemas.microsoft.com/office/drawing/2014/main" id="{2D79C2D3-3B14-4158-94C0-EE7C90D9C7A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a:extLst>
            <a:ext uri="{FF2B5EF4-FFF2-40B4-BE49-F238E27FC236}">
              <a16:creationId xmlns:a16="http://schemas.microsoft.com/office/drawing/2014/main" id="{E6B314BC-09AF-4704-A62B-71CDEB588B9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a:extLst>
            <a:ext uri="{FF2B5EF4-FFF2-40B4-BE49-F238E27FC236}">
              <a16:creationId xmlns:a16="http://schemas.microsoft.com/office/drawing/2014/main" id="{CCA190BD-32C3-49EC-9AA1-A293B717DFA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a:extLst>
            <a:ext uri="{FF2B5EF4-FFF2-40B4-BE49-F238E27FC236}">
              <a16:creationId xmlns:a16="http://schemas.microsoft.com/office/drawing/2014/main" id="{D6496F97-9540-494E-B071-BBFFF8C7D9D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a:extLst>
            <a:ext uri="{FF2B5EF4-FFF2-40B4-BE49-F238E27FC236}">
              <a16:creationId xmlns:a16="http://schemas.microsoft.com/office/drawing/2014/main" id="{A738A904-B926-44D6-B281-4B9D56CCEED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EF22A0D5-A4C1-4B77-8C08-6AFA2CDBFD9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a:extLst>
            <a:ext uri="{FF2B5EF4-FFF2-40B4-BE49-F238E27FC236}">
              <a16:creationId xmlns:a16="http://schemas.microsoft.com/office/drawing/2014/main" id="{EE5E9E83-AA64-4D80-A266-67626246254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67EE552A-7F81-40A0-B569-1603C4BFD9D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a:extLst>
            <a:ext uri="{FF2B5EF4-FFF2-40B4-BE49-F238E27FC236}">
              <a16:creationId xmlns:a16="http://schemas.microsoft.com/office/drawing/2014/main" id="{8FC3E05B-EC60-4B6B-A38A-B5216120A800}"/>
            </a:ext>
          </a:extLst>
        </xdr:cNvPr>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06951E66-9D63-44E4-A320-84CEBE9BFD7C}"/>
            </a:ext>
          </a:extLst>
        </xdr:cNvPr>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a:extLst>
            <a:ext uri="{FF2B5EF4-FFF2-40B4-BE49-F238E27FC236}">
              <a16:creationId xmlns:a16="http://schemas.microsoft.com/office/drawing/2014/main" id="{70173CB1-FDC2-4C60-83A4-B0FA4DE857EE}"/>
            </a:ext>
          </a:extLst>
        </xdr:cNvPr>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DC58CDE7-D229-495D-A79D-753CA1051E8C}"/>
            </a:ext>
          </a:extLst>
        </xdr:cNvPr>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a:extLst>
            <a:ext uri="{FF2B5EF4-FFF2-40B4-BE49-F238E27FC236}">
              <a16:creationId xmlns:a16="http://schemas.microsoft.com/office/drawing/2014/main" id="{95240931-E04D-428A-BF60-96804DA32979}"/>
            </a:ext>
          </a:extLst>
        </xdr:cNvPr>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5A9B13AD-DF3E-4C84-AF5B-7C63F0D77DF1}"/>
            </a:ext>
          </a:extLst>
        </xdr:cNvPr>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a:extLst>
            <a:ext uri="{FF2B5EF4-FFF2-40B4-BE49-F238E27FC236}">
              <a16:creationId xmlns:a16="http://schemas.microsoft.com/office/drawing/2014/main" id="{586B99CB-4929-4521-94C0-2DB0E8B19EFE}"/>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5" name="フローチャート: 判断 544">
          <a:extLst>
            <a:ext uri="{FF2B5EF4-FFF2-40B4-BE49-F238E27FC236}">
              <a16:creationId xmlns:a16="http://schemas.microsoft.com/office/drawing/2014/main" id="{4374379F-1028-4ECE-9E7F-4C189A7DBFB7}"/>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6" name="フローチャート: 判断 545">
          <a:extLst>
            <a:ext uri="{FF2B5EF4-FFF2-40B4-BE49-F238E27FC236}">
              <a16:creationId xmlns:a16="http://schemas.microsoft.com/office/drawing/2014/main" id="{4B410389-D89A-4AD6-870E-4198EBD7487C}"/>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7" name="フローチャート: 判断 546">
          <a:extLst>
            <a:ext uri="{FF2B5EF4-FFF2-40B4-BE49-F238E27FC236}">
              <a16:creationId xmlns:a16="http://schemas.microsoft.com/office/drawing/2014/main" id="{C3154A89-4C0D-4CC2-A053-CECDB5508408}"/>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124460</xdr:rowOff>
    </xdr:from>
    <xdr:to>
      <xdr:col>67</xdr:col>
      <xdr:colOff>101600</xdr:colOff>
      <xdr:row>60</xdr:row>
      <xdr:rowOff>54610</xdr:rowOff>
    </xdr:to>
    <xdr:sp macro="" textlink="">
      <xdr:nvSpPr>
        <xdr:cNvPr id="548" name="フローチャート: 判断 547">
          <a:extLst>
            <a:ext uri="{FF2B5EF4-FFF2-40B4-BE49-F238E27FC236}">
              <a16:creationId xmlns:a16="http://schemas.microsoft.com/office/drawing/2014/main" id="{549BF403-9AEC-405B-8649-BE06622ACC8F}"/>
            </a:ext>
          </a:extLst>
        </xdr:cNvPr>
        <xdr:cNvSpPr/>
      </xdr:nvSpPr>
      <xdr:spPr>
        <a:xfrm>
          <a:off x="12763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C78B6D12-8650-4E5D-A4F3-DD0E80C32C2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E0F5E253-E5BB-4E87-8C7F-0BDEF705378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C336E7FA-B14C-466C-B6B5-98CD77C8B56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DC185C10-5599-496C-A35C-4EE9F469E95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C7C117C0-D04D-40F1-B15D-77167F5BCA0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31115</xdr:rowOff>
    </xdr:from>
    <xdr:to>
      <xdr:col>85</xdr:col>
      <xdr:colOff>177800</xdr:colOff>
      <xdr:row>56</xdr:row>
      <xdr:rowOff>132715</xdr:rowOff>
    </xdr:to>
    <xdr:sp macro="" textlink="">
      <xdr:nvSpPr>
        <xdr:cNvPr id="554" name="楕円 553">
          <a:extLst>
            <a:ext uri="{FF2B5EF4-FFF2-40B4-BE49-F238E27FC236}">
              <a16:creationId xmlns:a16="http://schemas.microsoft.com/office/drawing/2014/main" id="{607D9C4A-E256-4775-9087-4D415A04FA51}"/>
            </a:ext>
          </a:extLst>
        </xdr:cNvPr>
        <xdr:cNvSpPr/>
      </xdr:nvSpPr>
      <xdr:spPr>
        <a:xfrm>
          <a:off x="16268700" y="96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155592</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5CED203E-0450-47BD-A33F-F3A2E626DB28}"/>
            </a:ext>
          </a:extLst>
        </xdr:cNvPr>
        <xdr:cNvSpPr txBox="1"/>
      </xdr:nvSpPr>
      <xdr:spPr>
        <a:xfrm>
          <a:off x="16357600" y="958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88265</xdr:rowOff>
    </xdr:from>
    <xdr:to>
      <xdr:col>81</xdr:col>
      <xdr:colOff>101600</xdr:colOff>
      <xdr:row>58</xdr:row>
      <xdr:rowOff>18415</xdr:rowOff>
    </xdr:to>
    <xdr:sp macro="" textlink="">
      <xdr:nvSpPr>
        <xdr:cNvPr id="556" name="楕円 555">
          <a:extLst>
            <a:ext uri="{FF2B5EF4-FFF2-40B4-BE49-F238E27FC236}">
              <a16:creationId xmlns:a16="http://schemas.microsoft.com/office/drawing/2014/main" id="{4E36F5DF-B40A-40F0-BAF0-07B360D0DE35}"/>
            </a:ext>
          </a:extLst>
        </xdr:cNvPr>
        <xdr:cNvSpPr/>
      </xdr:nvSpPr>
      <xdr:spPr>
        <a:xfrm>
          <a:off x="15430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81915</xdr:rowOff>
    </xdr:from>
    <xdr:to>
      <xdr:col>85</xdr:col>
      <xdr:colOff>127000</xdr:colOff>
      <xdr:row>57</xdr:row>
      <xdr:rowOff>139065</xdr:rowOff>
    </xdr:to>
    <xdr:cxnSp macro="">
      <xdr:nvCxnSpPr>
        <xdr:cNvPr id="557" name="直線コネクタ 556">
          <a:extLst>
            <a:ext uri="{FF2B5EF4-FFF2-40B4-BE49-F238E27FC236}">
              <a16:creationId xmlns:a16="http://schemas.microsoft.com/office/drawing/2014/main" id="{2CCF25FB-46C1-49BE-A538-EE57936A6CCD}"/>
            </a:ext>
          </a:extLst>
        </xdr:cNvPr>
        <xdr:cNvCxnSpPr/>
      </xdr:nvCxnSpPr>
      <xdr:spPr>
        <a:xfrm flipV="1">
          <a:off x="15481300" y="968311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50165</xdr:rowOff>
    </xdr:from>
    <xdr:to>
      <xdr:col>76</xdr:col>
      <xdr:colOff>165100</xdr:colOff>
      <xdr:row>57</xdr:row>
      <xdr:rowOff>151765</xdr:rowOff>
    </xdr:to>
    <xdr:sp macro="" textlink="">
      <xdr:nvSpPr>
        <xdr:cNvPr id="558" name="楕円 557">
          <a:extLst>
            <a:ext uri="{FF2B5EF4-FFF2-40B4-BE49-F238E27FC236}">
              <a16:creationId xmlns:a16="http://schemas.microsoft.com/office/drawing/2014/main" id="{C99C0C27-A408-4643-9455-E90CB407B52F}"/>
            </a:ext>
          </a:extLst>
        </xdr:cNvPr>
        <xdr:cNvSpPr/>
      </xdr:nvSpPr>
      <xdr:spPr>
        <a:xfrm>
          <a:off x="145415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100965</xdr:rowOff>
    </xdr:from>
    <xdr:to>
      <xdr:col>81</xdr:col>
      <xdr:colOff>50800</xdr:colOff>
      <xdr:row>57</xdr:row>
      <xdr:rowOff>139065</xdr:rowOff>
    </xdr:to>
    <xdr:cxnSp macro="">
      <xdr:nvCxnSpPr>
        <xdr:cNvPr id="559" name="直線コネクタ 558">
          <a:extLst>
            <a:ext uri="{FF2B5EF4-FFF2-40B4-BE49-F238E27FC236}">
              <a16:creationId xmlns:a16="http://schemas.microsoft.com/office/drawing/2014/main" id="{19570D6A-4B6B-42FD-BDFA-CC67FA994E0F}"/>
            </a:ext>
          </a:extLst>
        </xdr:cNvPr>
        <xdr:cNvCxnSpPr/>
      </xdr:nvCxnSpPr>
      <xdr:spPr>
        <a:xfrm>
          <a:off x="14592300" y="98736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4445</xdr:rowOff>
    </xdr:from>
    <xdr:to>
      <xdr:col>72</xdr:col>
      <xdr:colOff>38100</xdr:colOff>
      <xdr:row>57</xdr:row>
      <xdr:rowOff>106045</xdr:rowOff>
    </xdr:to>
    <xdr:sp macro="" textlink="">
      <xdr:nvSpPr>
        <xdr:cNvPr id="560" name="楕円 559">
          <a:extLst>
            <a:ext uri="{FF2B5EF4-FFF2-40B4-BE49-F238E27FC236}">
              <a16:creationId xmlns:a16="http://schemas.microsoft.com/office/drawing/2014/main" id="{B039834E-1B76-4896-BBC6-2473F204B068}"/>
            </a:ext>
          </a:extLst>
        </xdr:cNvPr>
        <xdr:cNvSpPr/>
      </xdr:nvSpPr>
      <xdr:spPr>
        <a:xfrm>
          <a:off x="13652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55245</xdr:rowOff>
    </xdr:from>
    <xdr:to>
      <xdr:col>76</xdr:col>
      <xdr:colOff>114300</xdr:colOff>
      <xdr:row>57</xdr:row>
      <xdr:rowOff>100965</xdr:rowOff>
    </xdr:to>
    <xdr:cxnSp macro="">
      <xdr:nvCxnSpPr>
        <xdr:cNvPr id="561" name="直線コネクタ 560">
          <a:extLst>
            <a:ext uri="{FF2B5EF4-FFF2-40B4-BE49-F238E27FC236}">
              <a16:creationId xmlns:a16="http://schemas.microsoft.com/office/drawing/2014/main" id="{31B4DEBE-477B-4DA8-8D97-ABA548B0565D}"/>
            </a:ext>
          </a:extLst>
        </xdr:cNvPr>
        <xdr:cNvCxnSpPr/>
      </xdr:nvCxnSpPr>
      <xdr:spPr>
        <a:xfrm>
          <a:off x="13703300" y="98278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126365</xdr:rowOff>
    </xdr:from>
    <xdr:to>
      <xdr:col>67</xdr:col>
      <xdr:colOff>101600</xdr:colOff>
      <xdr:row>57</xdr:row>
      <xdr:rowOff>56515</xdr:rowOff>
    </xdr:to>
    <xdr:sp macro="" textlink="">
      <xdr:nvSpPr>
        <xdr:cNvPr id="562" name="楕円 561">
          <a:extLst>
            <a:ext uri="{FF2B5EF4-FFF2-40B4-BE49-F238E27FC236}">
              <a16:creationId xmlns:a16="http://schemas.microsoft.com/office/drawing/2014/main" id="{47D412F7-005C-4800-9692-C49D96BB9EF7}"/>
            </a:ext>
          </a:extLst>
        </xdr:cNvPr>
        <xdr:cNvSpPr/>
      </xdr:nvSpPr>
      <xdr:spPr>
        <a:xfrm>
          <a:off x="12763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5715</xdr:rowOff>
    </xdr:from>
    <xdr:to>
      <xdr:col>71</xdr:col>
      <xdr:colOff>177800</xdr:colOff>
      <xdr:row>57</xdr:row>
      <xdr:rowOff>55245</xdr:rowOff>
    </xdr:to>
    <xdr:cxnSp macro="">
      <xdr:nvCxnSpPr>
        <xdr:cNvPr id="563" name="直線コネクタ 562">
          <a:extLst>
            <a:ext uri="{FF2B5EF4-FFF2-40B4-BE49-F238E27FC236}">
              <a16:creationId xmlns:a16="http://schemas.microsoft.com/office/drawing/2014/main" id="{5EBB0CCC-2D0F-4A70-9F44-923928C8EF67}"/>
            </a:ext>
          </a:extLst>
        </xdr:cNvPr>
        <xdr:cNvCxnSpPr/>
      </xdr:nvCxnSpPr>
      <xdr:spPr>
        <a:xfrm>
          <a:off x="12814300" y="97783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564" name="n_1aveValue【学校施設】&#10;有形固定資産減価償却率">
          <a:extLst>
            <a:ext uri="{FF2B5EF4-FFF2-40B4-BE49-F238E27FC236}">
              <a16:creationId xmlns:a16="http://schemas.microsoft.com/office/drawing/2014/main" id="{0A15003C-2BA1-41CB-B77B-B6B9C245B42F}"/>
            </a:ext>
          </a:extLst>
        </xdr:cNvPr>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565" name="n_2aveValue【学校施設】&#10;有形固定資産減価償却率">
          <a:extLst>
            <a:ext uri="{FF2B5EF4-FFF2-40B4-BE49-F238E27FC236}">
              <a16:creationId xmlns:a16="http://schemas.microsoft.com/office/drawing/2014/main" id="{9C734369-01FF-4F7D-9AC9-74E7384BD0B6}"/>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566" name="n_3aveValue【学校施設】&#10;有形固定資産減価償却率">
          <a:extLst>
            <a:ext uri="{FF2B5EF4-FFF2-40B4-BE49-F238E27FC236}">
              <a16:creationId xmlns:a16="http://schemas.microsoft.com/office/drawing/2014/main" id="{6354E46C-8E3B-4B4B-9582-8A28548EB8B1}"/>
            </a:ext>
          </a:extLst>
        </xdr:cNvPr>
        <xdr:cNvSpPr txBox="1"/>
      </xdr:nvSpPr>
      <xdr:spPr>
        <a:xfrm>
          <a:off x="13500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45737</xdr:rowOff>
    </xdr:from>
    <xdr:ext cx="405111" cy="259045"/>
    <xdr:sp macro="" textlink="">
      <xdr:nvSpPr>
        <xdr:cNvPr id="567" name="n_4aveValue【学校施設】&#10;有形固定資産減価償却率">
          <a:extLst>
            <a:ext uri="{FF2B5EF4-FFF2-40B4-BE49-F238E27FC236}">
              <a16:creationId xmlns:a16="http://schemas.microsoft.com/office/drawing/2014/main" id="{5C53C7F1-F77C-4A58-9141-E65FA1CE5EC2}"/>
            </a:ext>
          </a:extLst>
        </xdr:cNvPr>
        <xdr:cNvSpPr txBox="1"/>
      </xdr:nvSpPr>
      <xdr:spPr>
        <a:xfrm>
          <a:off x="12611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34942</xdr:rowOff>
    </xdr:from>
    <xdr:ext cx="405111" cy="259045"/>
    <xdr:sp macro="" textlink="">
      <xdr:nvSpPr>
        <xdr:cNvPr id="568" name="n_1mainValue【学校施設】&#10;有形固定資産減価償却率">
          <a:extLst>
            <a:ext uri="{FF2B5EF4-FFF2-40B4-BE49-F238E27FC236}">
              <a16:creationId xmlns:a16="http://schemas.microsoft.com/office/drawing/2014/main" id="{94EE2558-87C6-477F-AA89-9FEDC78F66F6}"/>
            </a:ext>
          </a:extLst>
        </xdr:cNvPr>
        <xdr:cNvSpPr txBox="1"/>
      </xdr:nvSpPr>
      <xdr:spPr>
        <a:xfrm>
          <a:off x="152660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168292</xdr:rowOff>
    </xdr:from>
    <xdr:ext cx="405111" cy="259045"/>
    <xdr:sp macro="" textlink="">
      <xdr:nvSpPr>
        <xdr:cNvPr id="569" name="n_2mainValue【学校施設】&#10;有形固定資産減価償却率">
          <a:extLst>
            <a:ext uri="{FF2B5EF4-FFF2-40B4-BE49-F238E27FC236}">
              <a16:creationId xmlns:a16="http://schemas.microsoft.com/office/drawing/2014/main" id="{CC09C5E0-A3F9-47F3-9D8F-F39594453965}"/>
            </a:ext>
          </a:extLst>
        </xdr:cNvPr>
        <xdr:cNvSpPr txBox="1"/>
      </xdr:nvSpPr>
      <xdr:spPr>
        <a:xfrm>
          <a:off x="14389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122572</xdr:rowOff>
    </xdr:from>
    <xdr:ext cx="405111" cy="259045"/>
    <xdr:sp macro="" textlink="">
      <xdr:nvSpPr>
        <xdr:cNvPr id="570" name="n_3mainValue【学校施設】&#10;有形固定資産減価償却率">
          <a:extLst>
            <a:ext uri="{FF2B5EF4-FFF2-40B4-BE49-F238E27FC236}">
              <a16:creationId xmlns:a16="http://schemas.microsoft.com/office/drawing/2014/main" id="{2BE44D16-5F3C-4536-A530-3E3CBF1F033C}"/>
            </a:ext>
          </a:extLst>
        </xdr:cNvPr>
        <xdr:cNvSpPr txBox="1"/>
      </xdr:nvSpPr>
      <xdr:spPr>
        <a:xfrm>
          <a:off x="13500744" y="955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73042</xdr:rowOff>
    </xdr:from>
    <xdr:ext cx="405111" cy="259045"/>
    <xdr:sp macro="" textlink="">
      <xdr:nvSpPr>
        <xdr:cNvPr id="571" name="n_4mainValue【学校施設】&#10;有形固定資産減価償却率">
          <a:extLst>
            <a:ext uri="{FF2B5EF4-FFF2-40B4-BE49-F238E27FC236}">
              <a16:creationId xmlns:a16="http://schemas.microsoft.com/office/drawing/2014/main" id="{A5C63287-745E-4ED7-A7F6-F8BEEDEC21B3}"/>
            </a:ext>
          </a:extLst>
        </xdr:cNvPr>
        <xdr:cNvSpPr txBox="1"/>
      </xdr:nvSpPr>
      <xdr:spPr>
        <a:xfrm>
          <a:off x="12611744" y="950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D550ED64-05CE-4D08-B9F6-D45685EAC2A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962BC36A-033A-4199-B8D9-3DE3531E7F8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FFCD37F1-4B51-4DA2-8E18-C8A1DBAB680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B8C6E103-D55E-4D3D-9C4A-769563079C3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CF2F037E-02BF-4A9B-8DB5-4B1585354B1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93404687-4F5B-4E16-8A48-8F68DD5F71D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6E9C11F8-875B-44AC-AD1C-4DC5ED484E6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CDC9FDDB-0FD7-4171-AE09-0CF90D97498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C26EADC7-D7F6-4728-A253-A4E7C045024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C0C8FC15-AF2E-4CFF-B752-4C735AE8C00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70BE75A0-144A-488A-8095-9AE9277FBD4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a:extLst>
            <a:ext uri="{FF2B5EF4-FFF2-40B4-BE49-F238E27FC236}">
              <a16:creationId xmlns:a16="http://schemas.microsoft.com/office/drawing/2014/main" id="{17F853E2-993F-4520-8E6F-36F4A611EABA}"/>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a:extLst>
            <a:ext uri="{FF2B5EF4-FFF2-40B4-BE49-F238E27FC236}">
              <a16:creationId xmlns:a16="http://schemas.microsoft.com/office/drawing/2014/main" id="{B7A0D022-DA16-4FDA-B782-E390B9A7DB65}"/>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EA0EB550-38AC-4C4A-B278-0AFF4D56A85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B0423447-A4FB-4908-A6C3-6384E76746F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a:extLst>
            <a:ext uri="{FF2B5EF4-FFF2-40B4-BE49-F238E27FC236}">
              <a16:creationId xmlns:a16="http://schemas.microsoft.com/office/drawing/2014/main" id="{70F34FF8-AB37-4AE0-BFE9-806DC3EED6E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a:extLst>
            <a:ext uri="{FF2B5EF4-FFF2-40B4-BE49-F238E27FC236}">
              <a16:creationId xmlns:a16="http://schemas.microsoft.com/office/drawing/2014/main" id="{262188E8-8FFE-4E5B-8314-340E5ECE8372}"/>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46348EC8-ABC6-4741-A31B-7C706E9F66A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2FBE12D5-9074-4430-A7B1-7E5498F4A6A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8471E1F1-802F-4112-BBF9-7E4C3CE9BCE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a:extLst>
            <a:ext uri="{FF2B5EF4-FFF2-40B4-BE49-F238E27FC236}">
              <a16:creationId xmlns:a16="http://schemas.microsoft.com/office/drawing/2014/main" id="{F814BB67-08C2-4358-B39F-99A04C020E30}"/>
            </a:ext>
          </a:extLst>
        </xdr:cNvPr>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a:extLst>
            <a:ext uri="{FF2B5EF4-FFF2-40B4-BE49-F238E27FC236}">
              <a16:creationId xmlns:a16="http://schemas.microsoft.com/office/drawing/2014/main" id="{487D0AFB-66BB-4BBA-A568-9B77C3B3ABAD}"/>
            </a:ext>
          </a:extLst>
        </xdr:cNvPr>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a:extLst>
            <a:ext uri="{FF2B5EF4-FFF2-40B4-BE49-F238E27FC236}">
              <a16:creationId xmlns:a16="http://schemas.microsoft.com/office/drawing/2014/main" id="{0E533DF8-E2DC-4986-8F85-BE7C81D6DCC4}"/>
            </a:ext>
          </a:extLst>
        </xdr:cNvPr>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a:extLst>
            <a:ext uri="{FF2B5EF4-FFF2-40B4-BE49-F238E27FC236}">
              <a16:creationId xmlns:a16="http://schemas.microsoft.com/office/drawing/2014/main" id="{6FA84810-18C5-41DA-8953-46050E711B38}"/>
            </a:ext>
          </a:extLst>
        </xdr:cNvPr>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a:extLst>
            <a:ext uri="{FF2B5EF4-FFF2-40B4-BE49-F238E27FC236}">
              <a16:creationId xmlns:a16="http://schemas.microsoft.com/office/drawing/2014/main" id="{C202E20B-BB25-402F-9676-0A8E2BE1AFBE}"/>
            </a:ext>
          </a:extLst>
        </xdr:cNvPr>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138383</xdr:rowOff>
    </xdr:from>
    <xdr:ext cx="469744" cy="259045"/>
    <xdr:sp macro="" textlink="">
      <xdr:nvSpPr>
        <xdr:cNvPr id="597" name="【学校施設】&#10;一人当たり面積平均値テキスト">
          <a:extLst>
            <a:ext uri="{FF2B5EF4-FFF2-40B4-BE49-F238E27FC236}">
              <a16:creationId xmlns:a16="http://schemas.microsoft.com/office/drawing/2014/main" id="{4BDE8F31-CA8F-49D5-AC20-2E64B7710309}"/>
            </a:ext>
          </a:extLst>
        </xdr:cNvPr>
        <xdr:cNvSpPr txBox="1"/>
      </xdr:nvSpPr>
      <xdr:spPr>
        <a:xfrm>
          <a:off x="22199600" y="10082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a:extLst>
            <a:ext uri="{FF2B5EF4-FFF2-40B4-BE49-F238E27FC236}">
              <a16:creationId xmlns:a16="http://schemas.microsoft.com/office/drawing/2014/main" id="{D854DB93-CDAF-49B1-B8EF-4742E270F27D}"/>
            </a:ext>
          </a:extLst>
        </xdr:cNvPr>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112649</xdr:rowOff>
    </xdr:from>
    <xdr:to>
      <xdr:col>112</xdr:col>
      <xdr:colOff>38100</xdr:colOff>
      <xdr:row>59</xdr:row>
      <xdr:rowOff>42799</xdr:rowOff>
    </xdr:to>
    <xdr:sp macro="" textlink="">
      <xdr:nvSpPr>
        <xdr:cNvPr id="599" name="フローチャート: 判断 598">
          <a:extLst>
            <a:ext uri="{FF2B5EF4-FFF2-40B4-BE49-F238E27FC236}">
              <a16:creationId xmlns:a16="http://schemas.microsoft.com/office/drawing/2014/main" id="{6F82CDD8-F0CC-4709-8FC8-A33D3CE123D4}"/>
            </a:ext>
          </a:extLst>
        </xdr:cNvPr>
        <xdr:cNvSpPr/>
      </xdr:nvSpPr>
      <xdr:spPr>
        <a:xfrm>
          <a:off x="21272500" y="100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133794</xdr:rowOff>
    </xdr:from>
    <xdr:to>
      <xdr:col>107</xdr:col>
      <xdr:colOff>101600</xdr:colOff>
      <xdr:row>59</xdr:row>
      <xdr:rowOff>63944</xdr:rowOff>
    </xdr:to>
    <xdr:sp macro="" textlink="">
      <xdr:nvSpPr>
        <xdr:cNvPr id="600" name="フローチャート: 判断 599">
          <a:extLst>
            <a:ext uri="{FF2B5EF4-FFF2-40B4-BE49-F238E27FC236}">
              <a16:creationId xmlns:a16="http://schemas.microsoft.com/office/drawing/2014/main" id="{5CB1E4A0-2AD0-4BD7-8650-30A7015DD51A}"/>
            </a:ext>
          </a:extLst>
        </xdr:cNvPr>
        <xdr:cNvSpPr/>
      </xdr:nvSpPr>
      <xdr:spPr>
        <a:xfrm>
          <a:off x="20383500" y="100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142939</xdr:rowOff>
    </xdr:from>
    <xdr:to>
      <xdr:col>102</xdr:col>
      <xdr:colOff>165100</xdr:colOff>
      <xdr:row>59</xdr:row>
      <xdr:rowOff>73089</xdr:rowOff>
    </xdr:to>
    <xdr:sp macro="" textlink="">
      <xdr:nvSpPr>
        <xdr:cNvPr id="601" name="フローチャート: 判断 600">
          <a:extLst>
            <a:ext uri="{FF2B5EF4-FFF2-40B4-BE49-F238E27FC236}">
              <a16:creationId xmlns:a16="http://schemas.microsoft.com/office/drawing/2014/main" id="{09E1E499-FE77-4FF1-A06A-CA9DF2A51360}"/>
            </a:ext>
          </a:extLst>
        </xdr:cNvPr>
        <xdr:cNvSpPr/>
      </xdr:nvSpPr>
      <xdr:spPr>
        <a:xfrm>
          <a:off x="19494500" y="1008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76073</xdr:rowOff>
    </xdr:from>
    <xdr:to>
      <xdr:col>98</xdr:col>
      <xdr:colOff>38100</xdr:colOff>
      <xdr:row>59</xdr:row>
      <xdr:rowOff>6223</xdr:rowOff>
    </xdr:to>
    <xdr:sp macro="" textlink="">
      <xdr:nvSpPr>
        <xdr:cNvPr id="602" name="フローチャート: 判断 601">
          <a:extLst>
            <a:ext uri="{FF2B5EF4-FFF2-40B4-BE49-F238E27FC236}">
              <a16:creationId xmlns:a16="http://schemas.microsoft.com/office/drawing/2014/main" id="{C67877EE-CF6E-4FB2-89B6-6327B4C54995}"/>
            </a:ext>
          </a:extLst>
        </xdr:cNvPr>
        <xdr:cNvSpPr/>
      </xdr:nvSpPr>
      <xdr:spPr>
        <a:xfrm>
          <a:off x="18605500" y="1002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30777408-FBED-4003-A07C-D57D5D4D258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5826C95E-73D9-4435-AD94-4C82177A305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780891EF-8B98-4DD8-A6DB-D41EF2C0654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3AC1A639-9673-4AD6-93BA-0C25D68043D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AE3D1D8C-A7AD-480E-B31F-500A413AD74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80073</xdr:rowOff>
    </xdr:from>
    <xdr:to>
      <xdr:col>116</xdr:col>
      <xdr:colOff>114300</xdr:colOff>
      <xdr:row>61</xdr:row>
      <xdr:rowOff>10223</xdr:rowOff>
    </xdr:to>
    <xdr:sp macro="" textlink="">
      <xdr:nvSpPr>
        <xdr:cNvPr id="608" name="楕円 607">
          <a:extLst>
            <a:ext uri="{FF2B5EF4-FFF2-40B4-BE49-F238E27FC236}">
              <a16:creationId xmlns:a16="http://schemas.microsoft.com/office/drawing/2014/main" id="{533AC9AF-BD58-4478-BCDA-60976DE2E5C5}"/>
            </a:ext>
          </a:extLst>
        </xdr:cNvPr>
        <xdr:cNvSpPr/>
      </xdr:nvSpPr>
      <xdr:spPr>
        <a:xfrm>
          <a:off x="22110700" y="1036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58500</xdr:rowOff>
    </xdr:from>
    <xdr:ext cx="469744" cy="259045"/>
    <xdr:sp macro="" textlink="">
      <xdr:nvSpPr>
        <xdr:cNvPr id="609" name="【学校施設】&#10;一人当たり面積該当値テキスト">
          <a:extLst>
            <a:ext uri="{FF2B5EF4-FFF2-40B4-BE49-F238E27FC236}">
              <a16:creationId xmlns:a16="http://schemas.microsoft.com/office/drawing/2014/main" id="{920DD198-64EC-4CCB-A9B2-88D7293D8E36}"/>
            </a:ext>
          </a:extLst>
        </xdr:cNvPr>
        <xdr:cNvSpPr txBox="1"/>
      </xdr:nvSpPr>
      <xdr:spPr>
        <a:xfrm>
          <a:off x="22199600" y="1034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109792</xdr:rowOff>
    </xdr:from>
    <xdr:to>
      <xdr:col>112</xdr:col>
      <xdr:colOff>38100</xdr:colOff>
      <xdr:row>62</xdr:row>
      <xdr:rowOff>39942</xdr:rowOff>
    </xdr:to>
    <xdr:sp macro="" textlink="">
      <xdr:nvSpPr>
        <xdr:cNvPr id="610" name="楕円 609">
          <a:extLst>
            <a:ext uri="{FF2B5EF4-FFF2-40B4-BE49-F238E27FC236}">
              <a16:creationId xmlns:a16="http://schemas.microsoft.com/office/drawing/2014/main" id="{C1FE8EAC-898E-419D-AED6-FF31B78DA79E}"/>
            </a:ext>
          </a:extLst>
        </xdr:cNvPr>
        <xdr:cNvSpPr/>
      </xdr:nvSpPr>
      <xdr:spPr>
        <a:xfrm>
          <a:off x="21272500" y="1056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130873</xdr:rowOff>
    </xdr:from>
    <xdr:to>
      <xdr:col>116</xdr:col>
      <xdr:colOff>63500</xdr:colOff>
      <xdr:row>61</xdr:row>
      <xdr:rowOff>160592</xdr:rowOff>
    </xdr:to>
    <xdr:cxnSp macro="">
      <xdr:nvCxnSpPr>
        <xdr:cNvPr id="611" name="直線コネクタ 610">
          <a:extLst>
            <a:ext uri="{FF2B5EF4-FFF2-40B4-BE49-F238E27FC236}">
              <a16:creationId xmlns:a16="http://schemas.microsoft.com/office/drawing/2014/main" id="{8C597CA8-25B6-4F56-8F48-73DD49904B2F}"/>
            </a:ext>
          </a:extLst>
        </xdr:cNvPr>
        <xdr:cNvCxnSpPr/>
      </xdr:nvCxnSpPr>
      <xdr:spPr>
        <a:xfrm flipV="1">
          <a:off x="21323300" y="10417873"/>
          <a:ext cx="8382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123507</xdr:rowOff>
    </xdr:from>
    <xdr:to>
      <xdr:col>107</xdr:col>
      <xdr:colOff>101600</xdr:colOff>
      <xdr:row>62</xdr:row>
      <xdr:rowOff>53657</xdr:rowOff>
    </xdr:to>
    <xdr:sp macro="" textlink="">
      <xdr:nvSpPr>
        <xdr:cNvPr id="612" name="楕円 611">
          <a:extLst>
            <a:ext uri="{FF2B5EF4-FFF2-40B4-BE49-F238E27FC236}">
              <a16:creationId xmlns:a16="http://schemas.microsoft.com/office/drawing/2014/main" id="{F2090F28-CE6B-4376-B9A2-5FFE295C47C1}"/>
            </a:ext>
          </a:extLst>
        </xdr:cNvPr>
        <xdr:cNvSpPr/>
      </xdr:nvSpPr>
      <xdr:spPr>
        <a:xfrm>
          <a:off x="20383500" y="105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160592</xdr:rowOff>
    </xdr:from>
    <xdr:to>
      <xdr:col>111</xdr:col>
      <xdr:colOff>177800</xdr:colOff>
      <xdr:row>62</xdr:row>
      <xdr:rowOff>2857</xdr:rowOff>
    </xdr:to>
    <xdr:cxnSp macro="">
      <xdr:nvCxnSpPr>
        <xdr:cNvPr id="613" name="直線コネクタ 612">
          <a:extLst>
            <a:ext uri="{FF2B5EF4-FFF2-40B4-BE49-F238E27FC236}">
              <a16:creationId xmlns:a16="http://schemas.microsoft.com/office/drawing/2014/main" id="{27775A1D-2D24-42B6-85EA-F6AB8A9C9491}"/>
            </a:ext>
          </a:extLst>
        </xdr:cNvPr>
        <xdr:cNvCxnSpPr/>
      </xdr:nvCxnSpPr>
      <xdr:spPr>
        <a:xfrm flipV="1">
          <a:off x="20434300" y="1061904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126936</xdr:rowOff>
    </xdr:from>
    <xdr:to>
      <xdr:col>102</xdr:col>
      <xdr:colOff>165100</xdr:colOff>
      <xdr:row>62</xdr:row>
      <xdr:rowOff>57086</xdr:rowOff>
    </xdr:to>
    <xdr:sp macro="" textlink="">
      <xdr:nvSpPr>
        <xdr:cNvPr id="614" name="楕円 613">
          <a:extLst>
            <a:ext uri="{FF2B5EF4-FFF2-40B4-BE49-F238E27FC236}">
              <a16:creationId xmlns:a16="http://schemas.microsoft.com/office/drawing/2014/main" id="{D8A1A50C-6024-4CC4-9527-8145A45C6C69}"/>
            </a:ext>
          </a:extLst>
        </xdr:cNvPr>
        <xdr:cNvSpPr/>
      </xdr:nvSpPr>
      <xdr:spPr>
        <a:xfrm>
          <a:off x="19494500" y="105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2857</xdr:rowOff>
    </xdr:from>
    <xdr:to>
      <xdr:col>107</xdr:col>
      <xdr:colOff>50800</xdr:colOff>
      <xdr:row>62</xdr:row>
      <xdr:rowOff>6286</xdr:rowOff>
    </xdr:to>
    <xdr:cxnSp macro="">
      <xdr:nvCxnSpPr>
        <xdr:cNvPr id="615" name="直線コネクタ 614">
          <a:extLst>
            <a:ext uri="{FF2B5EF4-FFF2-40B4-BE49-F238E27FC236}">
              <a16:creationId xmlns:a16="http://schemas.microsoft.com/office/drawing/2014/main" id="{386D8E55-70C1-4032-BA63-402F019914FB}"/>
            </a:ext>
          </a:extLst>
        </xdr:cNvPr>
        <xdr:cNvCxnSpPr/>
      </xdr:nvCxnSpPr>
      <xdr:spPr>
        <a:xfrm flipV="1">
          <a:off x="19545300" y="1063275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134938</xdr:rowOff>
    </xdr:from>
    <xdr:to>
      <xdr:col>98</xdr:col>
      <xdr:colOff>38100</xdr:colOff>
      <xdr:row>62</xdr:row>
      <xdr:rowOff>65088</xdr:rowOff>
    </xdr:to>
    <xdr:sp macro="" textlink="">
      <xdr:nvSpPr>
        <xdr:cNvPr id="616" name="楕円 615">
          <a:extLst>
            <a:ext uri="{FF2B5EF4-FFF2-40B4-BE49-F238E27FC236}">
              <a16:creationId xmlns:a16="http://schemas.microsoft.com/office/drawing/2014/main" id="{8D8F9D37-E8BA-4937-9E5D-E5FCE2A41059}"/>
            </a:ext>
          </a:extLst>
        </xdr:cNvPr>
        <xdr:cNvSpPr/>
      </xdr:nvSpPr>
      <xdr:spPr>
        <a:xfrm>
          <a:off x="186055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6286</xdr:rowOff>
    </xdr:from>
    <xdr:to>
      <xdr:col>102</xdr:col>
      <xdr:colOff>114300</xdr:colOff>
      <xdr:row>62</xdr:row>
      <xdr:rowOff>14288</xdr:rowOff>
    </xdr:to>
    <xdr:cxnSp macro="">
      <xdr:nvCxnSpPr>
        <xdr:cNvPr id="617" name="直線コネクタ 616">
          <a:extLst>
            <a:ext uri="{FF2B5EF4-FFF2-40B4-BE49-F238E27FC236}">
              <a16:creationId xmlns:a16="http://schemas.microsoft.com/office/drawing/2014/main" id="{1E192B21-889A-44D0-B3D5-1475F6DAABE3}"/>
            </a:ext>
          </a:extLst>
        </xdr:cNvPr>
        <xdr:cNvCxnSpPr/>
      </xdr:nvCxnSpPr>
      <xdr:spPr>
        <a:xfrm flipV="1">
          <a:off x="18656300" y="10636186"/>
          <a:ext cx="8890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59326</xdr:rowOff>
    </xdr:from>
    <xdr:ext cx="469744" cy="259045"/>
    <xdr:sp macro="" textlink="">
      <xdr:nvSpPr>
        <xdr:cNvPr id="618" name="n_1aveValue【学校施設】&#10;一人当たり面積">
          <a:extLst>
            <a:ext uri="{FF2B5EF4-FFF2-40B4-BE49-F238E27FC236}">
              <a16:creationId xmlns:a16="http://schemas.microsoft.com/office/drawing/2014/main" id="{9C13DBA2-9B34-4AEF-84B5-A8FB32DDAAC7}"/>
            </a:ext>
          </a:extLst>
        </xdr:cNvPr>
        <xdr:cNvSpPr txBox="1"/>
      </xdr:nvSpPr>
      <xdr:spPr>
        <a:xfrm>
          <a:off x="21075727" y="983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80471</xdr:rowOff>
    </xdr:from>
    <xdr:ext cx="469744" cy="259045"/>
    <xdr:sp macro="" textlink="">
      <xdr:nvSpPr>
        <xdr:cNvPr id="619" name="n_2aveValue【学校施設】&#10;一人当たり面積">
          <a:extLst>
            <a:ext uri="{FF2B5EF4-FFF2-40B4-BE49-F238E27FC236}">
              <a16:creationId xmlns:a16="http://schemas.microsoft.com/office/drawing/2014/main" id="{CD42A1D5-4B8D-4181-8944-730E8C33D57A}"/>
            </a:ext>
          </a:extLst>
        </xdr:cNvPr>
        <xdr:cNvSpPr txBox="1"/>
      </xdr:nvSpPr>
      <xdr:spPr>
        <a:xfrm>
          <a:off x="20199427" y="985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89616</xdr:rowOff>
    </xdr:from>
    <xdr:ext cx="469744" cy="259045"/>
    <xdr:sp macro="" textlink="">
      <xdr:nvSpPr>
        <xdr:cNvPr id="620" name="n_3aveValue【学校施設】&#10;一人当たり面積">
          <a:extLst>
            <a:ext uri="{FF2B5EF4-FFF2-40B4-BE49-F238E27FC236}">
              <a16:creationId xmlns:a16="http://schemas.microsoft.com/office/drawing/2014/main" id="{E5E18E12-CAE1-4A3D-92B0-1C896A43F0B4}"/>
            </a:ext>
          </a:extLst>
        </xdr:cNvPr>
        <xdr:cNvSpPr txBox="1"/>
      </xdr:nvSpPr>
      <xdr:spPr>
        <a:xfrm>
          <a:off x="19310427" y="986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22750</xdr:rowOff>
    </xdr:from>
    <xdr:ext cx="469744" cy="259045"/>
    <xdr:sp macro="" textlink="">
      <xdr:nvSpPr>
        <xdr:cNvPr id="621" name="n_4aveValue【学校施設】&#10;一人当たり面積">
          <a:extLst>
            <a:ext uri="{FF2B5EF4-FFF2-40B4-BE49-F238E27FC236}">
              <a16:creationId xmlns:a16="http://schemas.microsoft.com/office/drawing/2014/main" id="{266D6FDA-A762-4C2C-910F-057ACAB73E39}"/>
            </a:ext>
          </a:extLst>
        </xdr:cNvPr>
        <xdr:cNvSpPr txBox="1"/>
      </xdr:nvSpPr>
      <xdr:spPr>
        <a:xfrm>
          <a:off x="18421427" y="979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31069</xdr:rowOff>
    </xdr:from>
    <xdr:ext cx="469744" cy="259045"/>
    <xdr:sp macro="" textlink="">
      <xdr:nvSpPr>
        <xdr:cNvPr id="622" name="n_1mainValue【学校施設】&#10;一人当たり面積">
          <a:extLst>
            <a:ext uri="{FF2B5EF4-FFF2-40B4-BE49-F238E27FC236}">
              <a16:creationId xmlns:a16="http://schemas.microsoft.com/office/drawing/2014/main" id="{17DD7505-DA82-4F42-A522-B3762F9D6E46}"/>
            </a:ext>
          </a:extLst>
        </xdr:cNvPr>
        <xdr:cNvSpPr txBox="1"/>
      </xdr:nvSpPr>
      <xdr:spPr>
        <a:xfrm>
          <a:off x="21075727" y="1066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44784</xdr:rowOff>
    </xdr:from>
    <xdr:ext cx="469744" cy="259045"/>
    <xdr:sp macro="" textlink="">
      <xdr:nvSpPr>
        <xdr:cNvPr id="623" name="n_2mainValue【学校施設】&#10;一人当たり面積">
          <a:extLst>
            <a:ext uri="{FF2B5EF4-FFF2-40B4-BE49-F238E27FC236}">
              <a16:creationId xmlns:a16="http://schemas.microsoft.com/office/drawing/2014/main" id="{3531CFA4-4768-4FE4-B2FC-254E1232DA53}"/>
            </a:ext>
          </a:extLst>
        </xdr:cNvPr>
        <xdr:cNvSpPr txBox="1"/>
      </xdr:nvSpPr>
      <xdr:spPr>
        <a:xfrm>
          <a:off x="20199427" y="1067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48213</xdr:rowOff>
    </xdr:from>
    <xdr:ext cx="469744" cy="259045"/>
    <xdr:sp macro="" textlink="">
      <xdr:nvSpPr>
        <xdr:cNvPr id="624" name="n_3mainValue【学校施設】&#10;一人当たり面積">
          <a:extLst>
            <a:ext uri="{FF2B5EF4-FFF2-40B4-BE49-F238E27FC236}">
              <a16:creationId xmlns:a16="http://schemas.microsoft.com/office/drawing/2014/main" id="{FF244B88-3C4B-46FF-8CC3-D7469A940ED2}"/>
            </a:ext>
          </a:extLst>
        </xdr:cNvPr>
        <xdr:cNvSpPr txBox="1"/>
      </xdr:nvSpPr>
      <xdr:spPr>
        <a:xfrm>
          <a:off x="19310427" y="1067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56215</xdr:rowOff>
    </xdr:from>
    <xdr:ext cx="469744" cy="259045"/>
    <xdr:sp macro="" textlink="">
      <xdr:nvSpPr>
        <xdr:cNvPr id="625" name="n_4mainValue【学校施設】&#10;一人当たり面積">
          <a:extLst>
            <a:ext uri="{FF2B5EF4-FFF2-40B4-BE49-F238E27FC236}">
              <a16:creationId xmlns:a16="http://schemas.microsoft.com/office/drawing/2014/main" id="{72E940A4-E9B3-4CD2-BF26-C3388649AC42}"/>
            </a:ext>
          </a:extLst>
        </xdr:cNvPr>
        <xdr:cNvSpPr txBox="1"/>
      </xdr:nvSpPr>
      <xdr:spPr>
        <a:xfrm>
          <a:off x="18421427" y="1068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B028015D-2728-46AD-851D-DE8796B392C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A3EC39F5-4C0C-4A2D-830B-C44E31702F6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F629445D-FA02-48C2-88EF-B055B4B03B5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A67F6A41-33B9-4EBD-B0FF-F0D4765576C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79397B82-806F-4D6A-9E97-A8BFEA42583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783A329A-3029-4E36-807C-570E611EB08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53435E-60DD-4B7D-AD45-F085F34BDA0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82151973-EB5C-4E20-B4D3-BB48895A548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2978C3E5-FE70-4F7C-ACAE-0BC9BEF9AAA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8247D952-2BE9-4874-9223-2FC1AECF994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066737E4-17E4-4530-9F2A-7BC445ED7FB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8E5BD52E-9C88-4B76-AF9A-6623ED784B3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ED1BB3CF-6029-4EC3-B251-8E69E871EF8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BD803F98-5BF7-46A1-A5D9-A8718DBFD0B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BF1EE7B0-3AD4-443D-8633-A5731A07CE0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EA52BC74-FAD6-4042-8D02-CA5EDDA9A70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99DE0EA3-67C0-4ADE-9B74-74B3EBDFAB8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60CD5AA4-FCC0-4AC7-BD6F-303F8247A2C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E43EA793-F858-4F60-8F4C-57807C84590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E20CA717-F610-4C04-9778-96FE42054E0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6E822A3C-A147-461B-90E3-7DD236ACF5A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EC877FE7-4707-4413-8DAD-13AB6384129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96424C8E-DE06-44A5-B732-DBBED3A3027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F06F91C7-F9C4-4333-A619-DC01D0420C3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872ED961-21C2-4155-97FB-5E0FC8587AF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4696B292-A954-40F5-A1C0-5D7F0DF9173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634C4776-7C8E-4EB1-B56D-52B536A86C8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750FB16F-A9C6-4081-8676-E4879EB4569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675EF41E-E8EA-437A-8047-4613DB1BD99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EF520E5A-6E90-4747-AF0D-34DEB4C1EE6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0B079A0B-901B-4AAF-BCCD-F06B1959F73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EFC6E3E3-FF84-48F1-91CC-E6375D90A5D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370CEA24-BDD2-4A9C-94BC-6F01AC0793D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44E48F38-2F01-4C62-8426-53532AC944C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B0F880B9-34E6-40C1-A1C3-A25228FB374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3B55C4C6-95A9-489D-95F2-78FE8700BD5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4A98D220-360D-4C56-A047-DF0DCEE5200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C4D73E40-CD10-4744-9551-308F416D9E1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4B62B090-8B10-4D76-87B2-CE803F82CF5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5804C799-3139-4184-8F3C-D828D85CAD7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676D430A-4FF1-4CCC-8B73-4C88A9C3272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8F7690F3-56A2-417C-AC36-7AF9174398CA}"/>
            </a:ext>
          </a:extLst>
        </xdr:cNvPr>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a:extLst>
            <a:ext uri="{FF2B5EF4-FFF2-40B4-BE49-F238E27FC236}">
              <a16:creationId xmlns:a16="http://schemas.microsoft.com/office/drawing/2014/main" id="{06509461-3771-4FA4-B811-F8772E00B43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7CA20DD8-B3E8-4F13-A5DB-D3DFB896B412}"/>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70" name="【公民館】&#10;有形固定資産減価償却率最大値テキスト">
          <a:extLst>
            <a:ext uri="{FF2B5EF4-FFF2-40B4-BE49-F238E27FC236}">
              <a16:creationId xmlns:a16="http://schemas.microsoft.com/office/drawing/2014/main" id="{6751FFE0-4521-4704-997F-D1409E9BD101}"/>
            </a:ext>
          </a:extLst>
        </xdr:cNvPr>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71" name="直線コネクタ 670">
          <a:extLst>
            <a:ext uri="{FF2B5EF4-FFF2-40B4-BE49-F238E27FC236}">
              <a16:creationId xmlns:a16="http://schemas.microsoft.com/office/drawing/2014/main" id="{4DCA36E6-2219-45E5-A59A-E34BF8F9CBAF}"/>
            </a:ext>
          </a:extLst>
        </xdr:cNvPr>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17253</xdr:rowOff>
    </xdr:from>
    <xdr:ext cx="405111" cy="259045"/>
    <xdr:sp macro="" textlink="">
      <xdr:nvSpPr>
        <xdr:cNvPr id="672" name="【公民館】&#10;有形固定資産減価償却率平均値テキスト">
          <a:extLst>
            <a:ext uri="{FF2B5EF4-FFF2-40B4-BE49-F238E27FC236}">
              <a16:creationId xmlns:a16="http://schemas.microsoft.com/office/drawing/2014/main" id="{9364B08B-FC79-4082-BA25-86E8865BDB6C}"/>
            </a:ext>
          </a:extLst>
        </xdr:cNvPr>
        <xdr:cNvSpPr txBox="1"/>
      </xdr:nvSpPr>
      <xdr:spPr>
        <a:xfrm>
          <a:off x="16357600" y="1801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673" name="フローチャート: 判断 672">
          <a:extLst>
            <a:ext uri="{FF2B5EF4-FFF2-40B4-BE49-F238E27FC236}">
              <a16:creationId xmlns:a16="http://schemas.microsoft.com/office/drawing/2014/main" id="{4D4F9E04-0451-4620-B349-EC94E0B41DD4}"/>
            </a:ext>
          </a:extLst>
        </xdr:cNvPr>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98879</xdr:rowOff>
    </xdr:from>
    <xdr:to>
      <xdr:col>81</xdr:col>
      <xdr:colOff>101600</xdr:colOff>
      <xdr:row>106</xdr:row>
      <xdr:rowOff>29029</xdr:rowOff>
    </xdr:to>
    <xdr:sp macro="" textlink="">
      <xdr:nvSpPr>
        <xdr:cNvPr id="674" name="フローチャート: 判断 673">
          <a:extLst>
            <a:ext uri="{FF2B5EF4-FFF2-40B4-BE49-F238E27FC236}">
              <a16:creationId xmlns:a16="http://schemas.microsoft.com/office/drawing/2014/main" id="{A509E448-B2A2-4B82-9FA7-CCFBC5CA8C0C}"/>
            </a:ext>
          </a:extLst>
        </xdr:cNvPr>
        <xdr:cNvSpPr/>
      </xdr:nvSpPr>
      <xdr:spPr>
        <a:xfrm>
          <a:off x="15430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100512</xdr:rowOff>
    </xdr:from>
    <xdr:to>
      <xdr:col>76</xdr:col>
      <xdr:colOff>165100</xdr:colOff>
      <xdr:row>106</xdr:row>
      <xdr:rowOff>30662</xdr:rowOff>
    </xdr:to>
    <xdr:sp macro="" textlink="">
      <xdr:nvSpPr>
        <xdr:cNvPr id="675" name="フローチャート: 判断 674">
          <a:extLst>
            <a:ext uri="{FF2B5EF4-FFF2-40B4-BE49-F238E27FC236}">
              <a16:creationId xmlns:a16="http://schemas.microsoft.com/office/drawing/2014/main" id="{209E87D6-56C7-43B9-88E2-C25D768CC476}"/>
            </a:ext>
          </a:extLst>
        </xdr:cNvPr>
        <xdr:cNvSpPr/>
      </xdr:nvSpPr>
      <xdr:spPr>
        <a:xfrm>
          <a:off x="145415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87449</xdr:rowOff>
    </xdr:from>
    <xdr:to>
      <xdr:col>72</xdr:col>
      <xdr:colOff>38100</xdr:colOff>
      <xdr:row>106</xdr:row>
      <xdr:rowOff>17599</xdr:rowOff>
    </xdr:to>
    <xdr:sp macro="" textlink="">
      <xdr:nvSpPr>
        <xdr:cNvPr id="676" name="フローチャート: 判断 675">
          <a:extLst>
            <a:ext uri="{FF2B5EF4-FFF2-40B4-BE49-F238E27FC236}">
              <a16:creationId xmlns:a16="http://schemas.microsoft.com/office/drawing/2014/main" id="{B5601E01-D16D-4168-A868-4D9462BF8E8F}"/>
            </a:ext>
          </a:extLst>
        </xdr:cNvPr>
        <xdr:cNvSpPr/>
      </xdr:nvSpPr>
      <xdr:spPr>
        <a:xfrm>
          <a:off x="13652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95613</xdr:rowOff>
    </xdr:from>
    <xdr:to>
      <xdr:col>67</xdr:col>
      <xdr:colOff>101600</xdr:colOff>
      <xdr:row>106</xdr:row>
      <xdr:rowOff>25763</xdr:rowOff>
    </xdr:to>
    <xdr:sp macro="" textlink="">
      <xdr:nvSpPr>
        <xdr:cNvPr id="677" name="フローチャート: 判断 676">
          <a:extLst>
            <a:ext uri="{FF2B5EF4-FFF2-40B4-BE49-F238E27FC236}">
              <a16:creationId xmlns:a16="http://schemas.microsoft.com/office/drawing/2014/main" id="{B535CBF6-7B06-481E-BDCF-D6629F097FDB}"/>
            </a:ext>
          </a:extLst>
        </xdr:cNvPr>
        <xdr:cNvSpPr/>
      </xdr:nvSpPr>
      <xdr:spPr>
        <a:xfrm>
          <a:off x="1276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E3F527CF-02D6-4C44-A765-6F6681AD275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D62B5D12-BB3C-4E21-99D6-232762106C6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4BABFDEB-6115-47CF-826E-1571288D4C6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1CF81157-4498-4554-8D56-A79A7601F71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CD213491-DC15-4E83-97DE-557F18422E1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17236</xdr:rowOff>
    </xdr:from>
    <xdr:to>
      <xdr:col>85</xdr:col>
      <xdr:colOff>177800</xdr:colOff>
      <xdr:row>108</xdr:row>
      <xdr:rowOff>118836</xdr:rowOff>
    </xdr:to>
    <xdr:sp macro="" textlink="">
      <xdr:nvSpPr>
        <xdr:cNvPr id="683" name="楕円 682">
          <a:extLst>
            <a:ext uri="{FF2B5EF4-FFF2-40B4-BE49-F238E27FC236}">
              <a16:creationId xmlns:a16="http://schemas.microsoft.com/office/drawing/2014/main" id="{3E994726-5BCC-4E4F-8764-E1E4EBFB3060}"/>
            </a:ext>
          </a:extLst>
        </xdr:cNvPr>
        <xdr:cNvSpPr/>
      </xdr:nvSpPr>
      <xdr:spPr>
        <a:xfrm>
          <a:off x="162687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167113</xdr:rowOff>
    </xdr:from>
    <xdr:ext cx="405111" cy="259045"/>
    <xdr:sp macro="" textlink="">
      <xdr:nvSpPr>
        <xdr:cNvPr id="684" name="【公民館】&#10;有形固定資産減価償却率該当値テキスト">
          <a:extLst>
            <a:ext uri="{FF2B5EF4-FFF2-40B4-BE49-F238E27FC236}">
              <a16:creationId xmlns:a16="http://schemas.microsoft.com/office/drawing/2014/main" id="{A418FCA5-658E-4116-89C6-8D31641AA99A}"/>
            </a:ext>
          </a:extLst>
        </xdr:cNvPr>
        <xdr:cNvSpPr txBox="1"/>
      </xdr:nvSpPr>
      <xdr:spPr>
        <a:xfrm>
          <a:off x="16357600" y="1851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18869</xdr:rowOff>
    </xdr:from>
    <xdr:to>
      <xdr:col>81</xdr:col>
      <xdr:colOff>101600</xdr:colOff>
      <xdr:row>108</xdr:row>
      <xdr:rowOff>120469</xdr:rowOff>
    </xdr:to>
    <xdr:sp macro="" textlink="">
      <xdr:nvSpPr>
        <xdr:cNvPr id="685" name="楕円 684">
          <a:extLst>
            <a:ext uri="{FF2B5EF4-FFF2-40B4-BE49-F238E27FC236}">
              <a16:creationId xmlns:a16="http://schemas.microsoft.com/office/drawing/2014/main" id="{ACB9F2C5-B5B7-4CFD-B730-5FF65936C8A9}"/>
            </a:ext>
          </a:extLst>
        </xdr:cNvPr>
        <xdr:cNvSpPr/>
      </xdr:nvSpPr>
      <xdr:spPr>
        <a:xfrm>
          <a:off x="15430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68036</xdr:rowOff>
    </xdr:from>
    <xdr:to>
      <xdr:col>85</xdr:col>
      <xdr:colOff>127000</xdr:colOff>
      <xdr:row>108</xdr:row>
      <xdr:rowOff>69669</xdr:rowOff>
    </xdr:to>
    <xdr:cxnSp macro="">
      <xdr:nvCxnSpPr>
        <xdr:cNvPr id="686" name="直線コネクタ 685">
          <a:extLst>
            <a:ext uri="{FF2B5EF4-FFF2-40B4-BE49-F238E27FC236}">
              <a16:creationId xmlns:a16="http://schemas.microsoft.com/office/drawing/2014/main" id="{80332C9D-938D-4333-BD76-823B0C08B757}"/>
            </a:ext>
          </a:extLst>
        </xdr:cNvPr>
        <xdr:cNvCxnSpPr/>
      </xdr:nvCxnSpPr>
      <xdr:spPr>
        <a:xfrm flipV="1">
          <a:off x="15481300" y="1858463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46627</xdr:rowOff>
    </xdr:from>
    <xdr:to>
      <xdr:col>76</xdr:col>
      <xdr:colOff>165100</xdr:colOff>
      <xdr:row>108</xdr:row>
      <xdr:rowOff>148227</xdr:rowOff>
    </xdr:to>
    <xdr:sp macro="" textlink="">
      <xdr:nvSpPr>
        <xdr:cNvPr id="687" name="楕円 686">
          <a:extLst>
            <a:ext uri="{FF2B5EF4-FFF2-40B4-BE49-F238E27FC236}">
              <a16:creationId xmlns:a16="http://schemas.microsoft.com/office/drawing/2014/main" id="{E234E133-0343-40C5-B925-F4CDFC5E962D}"/>
            </a:ext>
          </a:extLst>
        </xdr:cNvPr>
        <xdr:cNvSpPr/>
      </xdr:nvSpPr>
      <xdr:spPr>
        <a:xfrm>
          <a:off x="14541500" y="185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69669</xdr:rowOff>
    </xdr:from>
    <xdr:to>
      <xdr:col>81</xdr:col>
      <xdr:colOff>50800</xdr:colOff>
      <xdr:row>108</xdr:row>
      <xdr:rowOff>97427</xdr:rowOff>
    </xdr:to>
    <xdr:cxnSp macro="">
      <xdr:nvCxnSpPr>
        <xdr:cNvPr id="688" name="直線コネクタ 687">
          <a:extLst>
            <a:ext uri="{FF2B5EF4-FFF2-40B4-BE49-F238E27FC236}">
              <a16:creationId xmlns:a16="http://schemas.microsoft.com/office/drawing/2014/main" id="{8F7FB11A-F318-4D66-85FF-9A40367152DE}"/>
            </a:ext>
          </a:extLst>
        </xdr:cNvPr>
        <xdr:cNvCxnSpPr/>
      </xdr:nvCxnSpPr>
      <xdr:spPr>
        <a:xfrm flipV="1">
          <a:off x="14592300" y="185862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28666</xdr:rowOff>
    </xdr:from>
    <xdr:to>
      <xdr:col>72</xdr:col>
      <xdr:colOff>38100</xdr:colOff>
      <xdr:row>108</xdr:row>
      <xdr:rowOff>130266</xdr:rowOff>
    </xdr:to>
    <xdr:sp macro="" textlink="">
      <xdr:nvSpPr>
        <xdr:cNvPr id="689" name="楕円 688">
          <a:extLst>
            <a:ext uri="{FF2B5EF4-FFF2-40B4-BE49-F238E27FC236}">
              <a16:creationId xmlns:a16="http://schemas.microsoft.com/office/drawing/2014/main" id="{A86E868D-302C-4F13-A516-19BEA0738D0F}"/>
            </a:ext>
          </a:extLst>
        </xdr:cNvPr>
        <xdr:cNvSpPr/>
      </xdr:nvSpPr>
      <xdr:spPr>
        <a:xfrm>
          <a:off x="13652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79466</xdr:rowOff>
    </xdr:from>
    <xdr:to>
      <xdr:col>76</xdr:col>
      <xdr:colOff>114300</xdr:colOff>
      <xdr:row>108</xdr:row>
      <xdr:rowOff>97427</xdr:rowOff>
    </xdr:to>
    <xdr:cxnSp macro="">
      <xdr:nvCxnSpPr>
        <xdr:cNvPr id="690" name="直線コネクタ 689">
          <a:extLst>
            <a:ext uri="{FF2B5EF4-FFF2-40B4-BE49-F238E27FC236}">
              <a16:creationId xmlns:a16="http://schemas.microsoft.com/office/drawing/2014/main" id="{5EB84775-AD1D-4965-875A-310191C2BD80}"/>
            </a:ext>
          </a:extLst>
        </xdr:cNvPr>
        <xdr:cNvCxnSpPr/>
      </xdr:nvCxnSpPr>
      <xdr:spPr>
        <a:xfrm>
          <a:off x="13703300" y="1859606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12337</xdr:rowOff>
    </xdr:from>
    <xdr:to>
      <xdr:col>67</xdr:col>
      <xdr:colOff>101600</xdr:colOff>
      <xdr:row>108</xdr:row>
      <xdr:rowOff>113937</xdr:rowOff>
    </xdr:to>
    <xdr:sp macro="" textlink="">
      <xdr:nvSpPr>
        <xdr:cNvPr id="691" name="楕円 690">
          <a:extLst>
            <a:ext uri="{FF2B5EF4-FFF2-40B4-BE49-F238E27FC236}">
              <a16:creationId xmlns:a16="http://schemas.microsoft.com/office/drawing/2014/main" id="{E1C23DD7-7850-4B93-913F-A93EED41DFEE}"/>
            </a:ext>
          </a:extLst>
        </xdr:cNvPr>
        <xdr:cNvSpPr/>
      </xdr:nvSpPr>
      <xdr:spPr>
        <a:xfrm>
          <a:off x="12763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63137</xdr:rowOff>
    </xdr:from>
    <xdr:to>
      <xdr:col>71</xdr:col>
      <xdr:colOff>177800</xdr:colOff>
      <xdr:row>108</xdr:row>
      <xdr:rowOff>79466</xdr:rowOff>
    </xdr:to>
    <xdr:cxnSp macro="">
      <xdr:nvCxnSpPr>
        <xdr:cNvPr id="692" name="直線コネクタ 691">
          <a:extLst>
            <a:ext uri="{FF2B5EF4-FFF2-40B4-BE49-F238E27FC236}">
              <a16:creationId xmlns:a16="http://schemas.microsoft.com/office/drawing/2014/main" id="{2B3DBFF9-AFF7-4890-8BE6-968EE6214EBB}"/>
            </a:ext>
          </a:extLst>
        </xdr:cNvPr>
        <xdr:cNvCxnSpPr/>
      </xdr:nvCxnSpPr>
      <xdr:spPr>
        <a:xfrm>
          <a:off x="12814300" y="185797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45556</xdr:rowOff>
    </xdr:from>
    <xdr:ext cx="405111" cy="259045"/>
    <xdr:sp macro="" textlink="">
      <xdr:nvSpPr>
        <xdr:cNvPr id="693" name="n_1aveValue【公民館】&#10;有形固定資産減価償却率">
          <a:extLst>
            <a:ext uri="{FF2B5EF4-FFF2-40B4-BE49-F238E27FC236}">
              <a16:creationId xmlns:a16="http://schemas.microsoft.com/office/drawing/2014/main" id="{D75E303D-4625-47D9-BC74-09AD7292591B}"/>
            </a:ext>
          </a:extLst>
        </xdr:cNvPr>
        <xdr:cNvSpPr txBox="1"/>
      </xdr:nvSpPr>
      <xdr:spPr>
        <a:xfrm>
          <a:off x="15266044" y="1787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47189</xdr:rowOff>
    </xdr:from>
    <xdr:ext cx="405111" cy="259045"/>
    <xdr:sp macro="" textlink="">
      <xdr:nvSpPr>
        <xdr:cNvPr id="694" name="n_2aveValue【公民館】&#10;有形固定資産減価償却率">
          <a:extLst>
            <a:ext uri="{FF2B5EF4-FFF2-40B4-BE49-F238E27FC236}">
              <a16:creationId xmlns:a16="http://schemas.microsoft.com/office/drawing/2014/main" id="{EF8B5971-2DF8-4FD7-B8D5-A84D1C3A1BC2}"/>
            </a:ext>
          </a:extLst>
        </xdr:cNvPr>
        <xdr:cNvSpPr txBox="1"/>
      </xdr:nvSpPr>
      <xdr:spPr>
        <a:xfrm>
          <a:off x="14389744" y="1787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34126</xdr:rowOff>
    </xdr:from>
    <xdr:ext cx="405111" cy="259045"/>
    <xdr:sp macro="" textlink="">
      <xdr:nvSpPr>
        <xdr:cNvPr id="695" name="n_3aveValue【公民館】&#10;有形固定資産減価償却率">
          <a:extLst>
            <a:ext uri="{FF2B5EF4-FFF2-40B4-BE49-F238E27FC236}">
              <a16:creationId xmlns:a16="http://schemas.microsoft.com/office/drawing/2014/main" id="{10062840-BC1C-4204-89DA-9D194CF483E0}"/>
            </a:ext>
          </a:extLst>
        </xdr:cNvPr>
        <xdr:cNvSpPr txBox="1"/>
      </xdr:nvSpPr>
      <xdr:spPr>
        <a:xfrm>
          <a:off x="135007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42290</xdr:rowOff>
    </xdr:from>
    <xdr:ext cx="405111" cy="259045"/>
    <xdr:sp macro="" textlink="">
      <xdr:nvSpPr>
        <xdr:cNvPr id="696" name="n_4aveValue【公民館】&#10;有形固定資産減価償却率">
          <a:extLst>
            <a:ext uri="{FF2B5EF4-FFF2-40B4-BE49-F238E27FC236}">
              <a16:creationId xmlns:a16="http://schemas.microsoft.com/office/drawing/2014/main" id="{38974484-A419-46F6-8876-78953329B85D}"/>
            </a:ext>
          </a:extLst>
        </xdr:cNvPr>
        <xdr:cNvSpPr txBox="1"/>
      </xdr:nvSpPr>
      <xdr:spPr>
        <a:xfrm>
          <a:off x="12611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111596</xdr:rowOff>
    </xdr:from>
    <xdr:ext cx="405111" cy="259045"/>
    <xdr:sp macro="" textlink="">
      <xdr:nvSpPr>
        <xdr:cNvPr id="697" name="n_1mainValue【公民館】&#10;有形固定資産減価償却率">
          <a:extLst>
            <a:ext uri="{FF2B5EF4-FFF2-40B4-BE49-F238E27FC236}">
              <a16:creationId xmlns:a16="http://schemas.microsoft.com/office/drawing/2014/main" id="{75C47124-B2EF-41F9-9ADF-A5337795D0FD}"/>
            </a:ext>
          </a:extLst>
        </xdr:cNvPr>
        <xdr:cNvSpPr txBox="1"/>
      </xdr:nvSpPr>
      <xdr:spPr>
        <a:xfrm>
          <a:off x="15266044" y="1862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139354</xdr:rowOff>
    </xdr:from>
    <xdr:ext cx="405111" cy="259045"/>
    <xdr:sp macro="" textlink="">
      <xdr:nvSpPr>
        <xdr:cNvPr id="698" name="n_2mainValue【公民館】&#10;有形固定資産減価償却率">
          <a:extLst>
            <a:ext uri="{FF2B5EF4-FFF2-40B4-BE49-F238E27FC236}">
              <a16:creationId xmlns:a16="http://schemas.microsoft.com/office/drawing/2014/main" id="{A4EE52C1-B537-403A-8E59-5DF58991FF7B}"/>
            </a:ext>
          </a:extLst>
        </xdr:cNvPr>
        <xdr:cNvSpPr txBox="1"/>
      </xdr:nvSpPr>
      <xdr:spPr>
        <a:xfrm>
          <a:off x="14389744" y="1865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121393</xdr:rowOff>
    </xdr:from>
    <xdr:ext cx="405111" cy="259045"/>
    <xdr:sp macro="" textlink="">
      <xdr:nvSpPr>
        <xdr:cNvPr id="699" name="n_3mainValue【公民館】&#10;有形固定資産減価償却率">
          <a:extLst>
            <a:ext uri="{FF2B5EF4-FFF2-40B4-BE49-F238E27FC236}">
              <a16:creationId xmlns:a16="http://schemas.microsoft.com/office/drawing/2014/main" id="{48C39FAE-9E35-4630-8E47-E52E8C28D3E9}"/>
            </a:ext>
          </a:extLst>
        </xdr:cNvPr>
        <xdr:cNvSpPr txBox="1"/>
      </xdr:nvSpPr>
      <xdr:spPr>
        <a:xfrm>
          <a:off x="13500744" y="1863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105064</xdr:rowOff>
    </xdr:from>
    <xdr:ext cx="405111" cy="259045"/>
    <xdr:sp macro="" textlink="">
      <xdr:nvSpPr>
        <xdr:cNvPr id="700" name="n_4mainValue【公民館】&#10;有形固定資産減価償却率">
          <a:extLst>
            <a:ext uri="{FF2B5EF4-FFF2-40B4-BE49-F238E27FC236}">
              <a16:creationId xmlns:a16="http://schemas.microsoft.com/office/drawing/2014/main" id="{DE5C36D0-4DCB-4906-AE61-78E12B4BD35F}"/>
            </a:ext>
          </a:extLst>
        </xdr:cNvPr>
        <xdr:cNvSpPr txBox="1"/>
      </xdr:nvSpPr>
      <xdr:spPr>
        <a:xfrm>
          <a:off x="12611744" y="1862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D7EA1D5B-F114-4AAA-87B2-A798306282D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B8214214-8A0A-457B-89B0-D270BB30819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BA07D7BC-1D1F-4150-BD2A-93C36FC2858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59AA3897-47CD-4786-B03F-398DA4952FD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51D4CEC2-7700-4FBC-90CF-7AD9C75F199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27B50FE2-6444-4E0F-8D25-3DDB2B8DC43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CEB6B215-01E8-4827-AD40-8850F0D05B2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0610BAC6-79CF-4FA9-8886-416A8B76E2F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FD8A444D-2EDA-4220-934D-75717C882F3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57BA0476-5407-4014-BF3F-B10DBC6C49B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1" name="直線コネクタ 710">
          <a:extLst>
            <a:ext uri="{FF2B5EF4-FFF2-40B4-BE49-F238E27FC236}">
              <a16:creationId xmlns:a16="http://schemas.microsoft.com/office/drawing/2014/main" id="{D1D0B82C-9B0C-40EE-B423-92C4A7DEE4E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2" name="テキスト ボックス 711">
          <a:extLst>
            <a:ext uri="{FF2B5EF4-FFF2-40B4-BE49-F238E27FC236}">
              <a16:creationId xmlns:a16="http://schemas.microsoft.com/office/drawing/2014/main" id="{271113F4-5BEA-4843-B1BB-D042DC6AF79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3" name="直線コネクタ 712">
          <a:extLst>
            <a:ext uri="{FF2B5EF4-FFF2-40B4-BE49-F238E27FC236}">
              <a16:creationId xmlns:a16="http://schemas.microsoft.com/office/drawing/2014/main" id="{80673376-BEED-4008-820A-78356B2E14A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4" name="テキスト ボックス 713">
          <a:extLst>
            <a:ext uri="{FF2B5EF4-FFF2-40B4-BE49-F238E27FC236}">
              <a16:creationId xmlns:a16="http://schemas.microsoft.com/office/drawing/2014/main" id="{F16D0075-3769-40BE-94C8-6CB1353A7FF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5" name="直線コネクタ 714">
          <a:extLst>
            <a:ext uri="{FF2B5EF4-FFF2-40B4-BE49-F238E27FC236}">
              <a16:creationId xmlns:a16="http://schemas.microsoft.com/office/drawing/2014/main" id="{FEE5E193-E8CB-4748-A74B-7152C7ACE3B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6" name="テキスト ボックス 715">
          <a:extLst>
            <a:ext uri="{FF2B5EF4-FFF2-40B4-BE49-F238E27FC236}">
              <a16:creationId xmlns:a16="http://schemas.microsoft.com/office/drawing/2014/main" id="{D86E5EB4-C9E5-47E6-94B2-4DF689B790F1}"/>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7" name="直線コネクタ 716">
          <a:extLst>
            <a:ext uri="{FF2B5EF4-FFF2-40B4-BE49-F238E27FC236}">
              <a16:creationId xmlns:a16="http://schemas.microsoft.com/office/drawing/2014/main" id="{4D51E853-D303-479A-9F67-96713ECED5EB}"/>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8" name="テキスト ボックス 717">
          <a:extLst>
            <a:ext uri="{FF2B5EF4-FFF2-40B4-BE49-F238E27FC236}">
              <a16:creationId xmlns:a16="http://schemas.microsoft.com/office/drawing/2014/main" id="{CF51750C-D9FC-4BC4-9FE0-40F844D5574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6B8BAD9B-6EF7-4892-AAED-23E526C5941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F03F0773-1D13-4DD6-9646-6E431A338CD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41BD2E94-BCBF-47B2-9D6F-7472AD122D5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722" name="直線コネクタ 721">
          <a:extLst>
            <a:ext uri="{FF2B5EF4-FFF2-40B4-BE49-F238E27FC236}">
              <a16:creationId xmlns:a16="http://schemas.microsoft.com/office/drawing/2014/main" id="{D82DDA99-6DA0-44A2-96B0-1915CACA0EF0}"/>
            </a:ext>
          </a:extLst>
        </xdr:cNvPr>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23" name="【公民館】&#10;一人当たり面積最小値テキスト">
          <a:extLst>
            <a:ext uri="{FF2B5EF4-FFF2-40B4-BE49-F238E27FC236}">
              <a16:creationId xmlns:a16="http://schemas.microsoft.com/office/drawing/2014/main" id="{E32A28EF-9CA1-4D1A-88DB-D111EEF5E365}"/>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24" name="直線コネクタ 723">
          <a:extLst>
            <a:ext uri="{FF2B5EF4-FFF2-40B4-BE49-F238E27FC236}">
              <a16:creationId xmlns:a16="http://schemas.microsoft.com/office/drawing/2014/main" id="{2F13428C-9C99-48ED-81BB-4AEF0F78B6B5}"/>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725" name="【公民館】&#10;一人当たり面積最大値テキスト">
          <a:extLst>
            <a:ext uri="{FF2B5EF4-FFF2-40B4-BE49-F238E27FC236}">
              <a16:creationId xmlns:a16="http://schemas.microsoft.com/office/drawing/2014/main" id="{E84BEF6B-FBCB-4AEB-B659-BDB026CB158F}"/>
            </a:ext>
          </a:extLst>
        </xdr:cNvPr>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726" name="直線コネクタ 725">
          <a:extLst>
            <a:ext uri="{FF2B5EF4-FFF2-40B4-BE49-F238E27FC236}">
              <a16:creationId xmlns:a16="http://schemas.microsoft.com/office/drawing/2014/main" id="{B460CDC7-F078-49C7-BD06-F40D7749C37E}"/>
            </a:ext>
          </a:extLst>
        </xdr:cNvPr>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727" name="【公民館】&#10;一人当たり面積平均値テキスト">
          <a:extLst>
            <a:ext uri="{FF2B5EF4-FFF2-40B4-BE49-F238E27FC236}">
              <a16:creationId xmlns:a16="http://schemas.microsoft.com/office/drawing/2014/main" id="{ADBE56F4-7AA4-459E-9787-BC32EE243316}"/>
            </a:ext>
          </a:extLst>
        </xdr:cNvPr>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8" name="フローチャート: 判断 727">
          <a:extLst>
            <a:ext uri="{FF2B5EF4-FFF2-40B4-BE49-F238E27FC236}">
              <a16:creationId xmlns:a16="http://schemas.microsoft.com/office/drawing/2014/main" id="{061A13D0-EA5E-46A9-982F-9122F6AEB616}"/>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729" name="フローチャート: 判断 728">
          <a:extLst>
            <a:ext uri="{FF2B5EF4-FFF2-40B4-BE49-F238E27FC236}">
              <a16:creationId xmlns:a16="http://schemas.microsoft.com/office/drawing/2014/main" id="{9648DC43-E370-4BBF-A1DE-76C9FDB1E097}"/>
            </a:ext>
          </a:extLst>
        </xdr:cNvPr>
        <xdr:cNvSpPr/>
      </xdr:nvSpPr>
      <xdr:spPr>
        <a:xfrm>
          <a:off x="21272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43687</xdr:rowOff>
    </xdr:from>
    <xdr:to>
      <xdr:col>107</xdr:col>
      <xdr:colOff>101600</xdr:colOff>
      <xdr:row>105</xdr:row>
      <xdr:rowOff>145287</xdr:rowOff>
    </xdr:to>
    <xdr:sp macro="" textlink="">
      <xdr:nvSpPr>
        <xdr:cNvPr id="730" name="フローチャート: 判断 729">
          <a:extLst>
            <a:ext uri="{FF2B5EF4-FFF2-40B4-BE49-F238E27FC236}">
              <a16:creationId xmlns:a16="http://schemas.microsoft.com/office/drawing/2014/main" id="{E2FC38E6-C37F-4B8F-89EF-DC9C4E915E8F}"/>
            </a:ext>
          </a:extLst>
        </xdr:cNvPr>
        <xdr:cNvSpPr/>
      </xdr:nvSpPr>
      <xdr:spPr>
        <a:xfrm>
          <a:off x="20383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731" name="フローチャート: 判断 730">
          <a:extLst>
            <a:ext uri="{FF2B5EF4-FFF2-40B4-BE49-F238E27FC236}">
              <a16:creationId xmlns:a16="http://schemas.microsoft.com/office/drawing/2014/main" id="{1BCBEC43-AA64-46D9-85BA-0892B92B63A9}"/>
            </a:ext>
          </a:extLst>
        </xdr:cNvPr>
        <xdr:cNvSpPr/>
      </xdr:nvSpPr>
      <xdr:spPr>
        <a:xfrm>
          <a:off x="19494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57404</xdr:rowOff>
    </xdr:from>
    <xdr:to>
      <xdr:col>98</xdr:col>
      <xdr:colOff>38100</xdr:colOff>
      <xdr:row>105</xdr:row>
      <xdr:rowOff>159004</xdr:rowOff>
    </xdr:to>
    <xdr:sp macro="" textlink="">
      <xdr:nvSpPr>
        <xdr:cNvPr id="732" name="フローチャート: 判断 731">
          <a:extLst>
            <a:ext uri="{FF2B5EF4-FFF2-40B4-BE49-F238E27FC236}">
              <a16:creationId xmlns:a16="http://schemas.microsoft.com/office/drawing/2014/main" id="{0AF855EB-16CA-458B-9002-73B5E2FD6C33}"/>
            </a:ext>
          </a:extLst>
        </xdr:cNvPr>
        <xdr:cNvSpPr/>
      </xdr:nvSpPr>
      <xdr:spPr>
        <a:xfrm>
          <a:off x="18605500" y="180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4C647A3E-A1FC-42F8-AB0F-290E1A03EC5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5DE24-7896-4175-B52C-87DFB980ED1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E6A875DC-0035-448E-A1CA-1475001383A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B089FAD2-0E35-4333-9D45-B94FECC19C7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856695A8-0049-45AC-9A61-B26FC22F810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132842</xdr:rowOff>
    </xdr:from>
    <xdr:to>
      <xdr:col>116</xdr:col>
      <xdr:colOff>114300</xdr:colOff>
      <xdr:row>107</xdr:row>
      <xdr:rowOff>62992</xdr:rowOff>
    </xdr:to>
    <xdr:sp macro="" textlink="">
      <xdr:nvSpPr>
        <xdr:cNvPr id="738" name="楕円 737">
          <a:extLst>
            <a:ext uri="{FF2B5EF4-FFF2-40B4-BE49-F238E27FC236}">
              <a16:creationId xmlns:a16="http://schemas.microsoft.com/office/drawing/2014/main" id="{36335D40-3048-4C92-AA57-ACDCEEB89ED8}"/>
            </a:ext>
          </a:extLst>
        </xdr:cNvPr>
        <xdr:cNvSpPr/>
      </xdr:nvSpPr>
      <xdr:spPr>
        <a:xfrm>
          <a:off x="221107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111269</xdr:rowOff>
    </xdr:from>
    <xdr:ext cx="469744" cy="259045"/>
    <xdr:sp macro="" textlink="">
      <xdr:nvSpPr>
        <xdr:cNvPr id="739" name="【公民館】&#10;一人当たり面積該当値テキスト">
          <a:extLst>
            <a:ext uri="{FF2B5EF4-FFF2-40B4-BE49-F238E27FC236}">
              <a16:creationId xmlns:a16="http://schemas.microsoft.com/office/drawing/2014/main" id="{2C306CDC-E594-4C90-A5ED-7E84F1763049}"/>
            </a:ext>
          </a:extLst>
        </xdr:cNvPr>
        <xdr:cNvSpPr txBox="1"/>
      </xdr:nvSpPr>
      <xdr:spPr>
        <a:xfrm>
          <a:off x="22199600"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135128</xdr:rowOff>
    </xdr:from>
    <xdr:to>
      <xdr:col>112</xdr:col>
      <xdr:colOff>38100</xdr:colOff>
      <xdr:row>107</xdr:row>
      <xdr:rowOff>65278</xdr:rowOff>
    </xdr:to>
    <xdr:sp macro="" textlink="">
      <xdr:nvSpPr>
        <xdr:cNvPr id="740" name="楕円 739">
          <a:extLst>
            <a:ext uri="{FF2B5EF4-FFF2-40B4-BE49-F238E27FC236}">
              <a16:creationId xmlns:a16="http://schemas.microsoft.com/office/drawing/2014/main" id="{B3BEE69E-1185-46DC-A2BC-CA9F64255EF8}"/>
            </a:ext>
          </a:extLst>
        </xdr:cNvPr>
        <xdr:cNvSpPr/>
      </xdr:nvSpPr>
      <xdr:spPr>
        <a:xfrm>
          <a:off x="21272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12192</xdr:rowOff>
    </xdr:from>
    <xdr:to>
      <xdr:col>116</xdr:col>
      <xdr:colOff>63500</xdr:colOff>
      <xdr:row>107</xdr:row>
      <xdr:rowOff>14478</xdr:rowOff>
    </xdr:to>
    <xdr:cxnSp macro="">
      <xdr:nvCxnSpPr>
        <xdr:cNvPr id="741" name="直線コネクタ 740">
          <a:extLst>
            <a:ext uri="{FF2B5EF4-FFF2-40B4-BE49-F238E27FC236}">
              <a16:creationId xmlns:a16="http://schemas.microsoft.com/office/drawing/2014/main" id="{9B8C994A-D830-4614-B68A-219CDF928DDA}"/>
            </a:ext>
          </a:extLst>
        </xdr:cNvPr>
        <xdr:cNvCxnSpPr/>
      </xdr:nvCxnSpPr>
      <xdr:spPr>
        <a:xfrm flipV="1">
          <a:off x="21323300" y="1835734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742" name="楕円 741">
          <a:extLst>
            <a:ext uri="{FF2B5EF4-FFF2-40B4-BE49-F238E27FC236}">
              <a16:creationId xmlns:a16="http://schemas.microsoft.com/office/drawing/2014/main" id="{C351FFC8-F44C-4A21-BB6E-DD8B2FCF6CB6}"/>
            </a:ext>
          </a:extLst>
        </xdr:cNvPr>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14478</xdr:rowOff>
    </xdr:from>
    <xdr:to>
      <xdr:col>111</xdr:col>
      <xdr:colOff>177800</xdr:colOff>
      <xdr:row>107</xdr:row>
      <xdr:rowOff>19050</xdr:rowOff>
    </xdr:to>
    <xdr:cxnSp macro="">
      <xdr:nvCxnSpPr>
        <xdr:cNvPr id="743" name="直線コネクタ 742">
          <a:extLst>
            <a:ext uri="{FF2B5EF4-FFF2-40B4-BE49-F238E27FC236}">
              <a16:creationId xmlns:a16="http://schemas.microsoft.com/office/drawing/2014/main" id="{DEBF1DA4-A341-4032-A9AF-43522FC46913}"/>
            </a:ext>
          </a:extLst>
        </xdr:cNvPr>
        <xdr:cNvCxnSpPr/>
      </xdr:nvCxnSpPr>
      <xdr:spPr>
        <a:xfrm flipV="1">
          <a:off x="20434300" y="18359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141987</xdr:rowOff>
    </xdr:from>
    <xdr:to>
      <xdr:col>102</xdr:col>
      <xdr:colOff>165100</xdr:colOff>
      <xdr:row>107</xdr:row>
      <xdr:rowOff>72137</xdr:rowOff>
    </xdr:to>
    <xdr:sp macro="" textlink="">
      <xdr:nvSpPr>
        <xdr:cNvPr id="744" name="楕円 743">
          <a:extLst>
            <a:ext uri="{FF2B5EF4-FFF2-40B4-BE49-F238E27FC236}">
              <a16:creationId xmlns:a16="http://schemas.microsoft.com/office/drawing/2014/main" id="{D1434F0C-6DEE-4D7B-8FC3-E09B8B4E4BBA}"/>
            </a:ext>
          </a:extLst>
        </xdr:cNvPr>
        <xdr:cNvSpPr/>
      </xdr:nvSpPr>
      <xdr:spPr>
        <a:xfrm>
          <a:off x="19494500" y="183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107</xdr:row>
      <xdr:rowOff>21337</xdr:rowOff>
    </xdr:to>
    <xdr:cxnSp macro="">
      <xdr:nvCxnSpPr>
        <xdr:cNvPr id="745" name="直線コネクタ 744">
          <a:extLst>
            <a:ext uri="{FF2B5EF4-FFF2-40B4-BE49-F238E27FC236}">
              <a16:creationId xmlns:a16="http://schemas.microsoft.com/office/drawing/2014/main" id="{2805267C-2CC0-4F78-AEFC-4260FF9ACB13}"/>
            </a:ext>
          </a:extLst>
        </xdr:cNvPr>
        <xdr:cNvCxnSpPr/>
      </xdr:nvCxnSpPr>
      <xdr:spPr>
        <a:xfrm flipV="1">
          <a:off x="19545300" y="1836420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144272</xdr:rowOff>
    </xdr:from>
    <xdr:to>
      <xdr:col>98</xdr:col>
      <xdr:colOff>38100</xdr:colOff>
      <xdr:row>107</xdr:row>
      <xdr:rowOff>74422</xdr:rowOff>
    </xdr:to>
    <xdr:sp macro="" textlink="">
      <xdr:nvSpPr>
        <xdr:cNvPr id="746" name="楕円 745">
          <a:extLst>
            <a:ext uri="{FF2B5EF4-FFF2-40B4-BE49-F238E27FC236}">
              <a16:creationId xmlns:a16="http://schemas.microsoft.com/office/drawing/2014/main" id="{EC14FC57-7E35-4EA9-8774-5A07A49384D8}"/>
            </a:ext>
          </a:extLst>
        </xdr:cNvPr>
        <xdr:cNvSpPr/>
      </xdr:nvSpPr>
      <xdr:spPr>
        <a:xfrm>
          <a:off x="18605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21337</xdr:rowOff>
    </xdr:from>
    <xdr:to>
      <xdr:col>102</xdr:col>
      <xdr:colOff>114300</xdr:colOff>
      <xdr:row>107</xdr:row>
      <xdr:rowOff>23622</xdr:rowOff>
    </xdr:to>
    <xdr:cxnSp macro="">
      <xdr:nvCxnSpPr>
        <xdr:cNvPr id="747" name="直線コネクタ 746">
          <a:extLst>
            <a:ext uri="{FF2B5EF4-FFF2-40B4-BE49-F238E27FC236}">
              <a16:creationId xmlns:a16="http://schemas.microsoft.com/office/drawing/2014/main" id="{B93B136A-673E-4A18-9872-2508528A422A}"/>
            </a:ext>
          </a:extLst>
        </xdr:cNvPr>
        <xdr:cNvCxnSpPr/>
      </xdr:nvCxnSpPr>
      <xdr:spPr>
        <a:xfrm flipV="1">
          <a:off x="18656300" y="183664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1795</xdr:rowOff>
    </xdr:from>
    <xdr:ext cx="469744" cy="259045"/>
    <xdr:sp macro="" textlink="">
      <xdr:nvSpPr>
        <xdr:cNvPr id="748" name="n_1aveValue【公民館】&#10;一人当たり面積">
          <a:extLst>
            <a:ext uri="{FF2B5EF4-FFF2-40B4-BE49-F238E27FC236}">
              <a16:creationId xmlns:a16="http://schemas.microsoft.com/office/drawing/2014/main" id="{BBB5CE6D-92D3-4157-8899-90E81E8BC1CC}"/>
            </a:ext>
          </a:extLst>
        </xdr:cNvPr>
        <xdr:cNvSpPr txBox="1"/>
      </xdr:nvSpPr>
      <xdr:spPr>
        <a:xfrm>
          <a:off x="21075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161814</xdr:rowOff>
    </xdr:from>
    <xdr:ext cx="469744" cy="259045"/>
    <xdr:sp macro="" textlink="">
      <xdr:nvSpPr>
        <xdr:cNvPr id="749" name="n_2aveValue【公民館】&#10;一人当たり面積">
          <a:extLst>
            <a:ext uri="{FF2B5EF4-FFF2-40B4-BE49-F238E27FC236}">
              <a16:creationId xmlns:a16="http://schemas.microsoft.com/office/drawing/2014/main" id="{7493838C-5BD9-4A76-9A3B-1B65BAB0F02C}"/>
            </a:ext>
          </a:extLst>
        </xdr:cNvPr>
        <xdr:cNvSpPr txBox="1"/>
      </xdr:nvSpPr>
      <xdr:spPr>
        <a:xfrm>
          <a:off x="20199427" y="1782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1795</xdr:rowOff>
    </xdr:from>
    <xdr:ext cx="469744" cy="259045"/>
    <xdr:sp macro="" textlink="">
      <xdr:nvSpPr>
        <xdr:cNvPr id="750" name="n_3aveValue【公民館】&#10;一人当たり面積">
          <a:extLst>
            <a:ext uri="{FF2B5EF4-FFF2-40B4-BE49-F238E27FC236}">
              <a16:creationId xmlns:a16="http://schemas.microsoft.com/office/drawing/2014/main" id="{748517D7-5501-4AB0-BA03-A25338740782}"/>
            </a:ext>
          </a:extLst>
        </xdr:cNvPr>
        <xdr:cNvSpPr txBox="1"/>
      </xdr:nvSpPr>
      <xdr:spPr>
        <a:xfrm>
          <a:off x="193104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4081</xdr:rowOff>
    </xdr:from>
    <xdr:ext cx="469744" cy="259045"/>
    <xdr:sp macro="" textlink="">
      <xdr:nvSpPr>
        <xdr:cNvPr id="751" name="n_4aveValue【公民館】&#10;一人当たり面積">
          <a:extLst>
            <a:ext uri="{FF2B5EF4-FFF2-40B4-BE49-F238E27FC236}">
              <a16:creationId xmlns:a16="http://schemas.microsoft.com/office/drawing/2014/main" id="{16D85B82-DE82-46CA-A8DC-0FB6E338CCED}"/>
            </a:ext>
          </a:extLst>
        </xdr:cNvPr>
        <xdr:cNvSpPr txBox="1"/>
      </xdr:nvSpPr>
      <xdr:spPr>
        <a:xfrm>
          <a:off x="18421427" y="1783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56405</xdr:rowOff>
    </xdr:from>
    <xdr:ext cx="469744" cy="259045"/>
    <xdr:sp macro="" textlink="">
      <xdr:nvSpPr>
        <xdr:cNvPr id="752" name="n_1mainValue【公民館】&#10;一人当たり面積">
          <a:extLst>
            <a:ext uri="{FF2B5EF4-FFF2-40B4-BE49-F238E27FC236}">
              <a16:creationId xmlns:a16="http://schemas.microsoft.com/office/drawing/2014/main" id="{E5577B54-1A62-407F-BC53-30D077198EFD}"/>
            </a:ext>
          </a:extLst>
        </xdr:cNvPr>
        <xdr:cNvSpPr txBox="1"/>
      </xdr:nvSpPr>
      <xdr:spPr>
        <a:xfrm>
          <a:off x="21075727"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753" name="n_2mainValue【公民館】&#10;一人当たり面積">
          <a:extLst>
            <a:ext uri="{FF2B5EF4-FFF2-40B4-BE49-F238E27FC236}">
              <a16:creationId xmlns:a16="http://schemas.microsoft.com/office/drawing/2014/main" id="{9C25A068-B3B1-41CD-8BCE-C37C024A22A9}"/>
            </a:ext>
          </a:extLst>
        </xdr:cNvPr>
        <xdr:cNvSpPr txBox="1"/>
      </xdr:nvSpPr>
      <xdr:spPr>
        <a:xfrm>
          <a:off x="20199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63264</xdr:rowOff>
    </xdr:from>
    <xdr:ext cx="469744" cy="259045"/>
    <xdr:sp macro="" textlink="">
      <xdr:nvSpPr>
        <xdr:cNvPr id="754" name="n_3mainValue【公民館】&#10;一人当たり面積">
          <a:extLst>
            <a:ext uri="{FF2B5EF4-FFF2-40B4-BE49-F238E27FC236}">
              <a16:creationId xmlns:a16="http://schemas.microsoft.com/office/drawing/2014/main" id="{82FF68BB-CC09-4D74-929B-3D1E51F57370}"/>
            </a:ext>
          </a:extLst>
        </xdr:cNvPr>
        <xdr:cNvSpPr txBox="1"/>
      </xdr:nvSpPr>
      <xdr:spPr>
        <a:xfrm>
          <a:off x="19310427" y="1840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65549</xdr:rowOff>
    </xdr:from>
    <xdr:ext cx="469744" cy="259045"/>
    <xdr:sp macro="" textlink="">
      <xdr:nvSpPr>
        <xdr:cNvPr id="755" name="n_4mainValue【公民館】&#10;一人当たり面積">
          <a:extLst>
            <a:ext uri="{FF2B5EF4-FFF2-40B4-BE49-F238E27FC236}">
              <a16:creationId xmlns:a16="http://schemas.microsoft.com/office/drawing/2014/main" id="{787B03DA-9E35-444A-854B-9B2E663F42A4}"/>
            </a:ext>
          </a:extLst>
        </xdr:cNvPr>
        <xdr:cNvSpPr txBox="1"/>
      </xdr:nvSpPr>
      <xdr:spPr>
        <a:xfrm>
          <a:off x="18421427" y="184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C5849AC1-C1EA-403E-9573-3D499A31463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61E86051-AD51-4EA5-AF30-6BAF5B0F283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CA5E35FF-F9A8-47AA-A952-CC667436F99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類似団体と比較して特に有形固定資産原価償却率が高くなっている施設は、道路、公営住宅、公民館である。</a:t>
          </a:r>
        </a:p>
        <a:p>
          <a:r>
            <a:rPr kumimoji="1" lang="ja-JP" altLang="en-US" sz="1300">
              <a:latin typeface="ＭＳ Ｐゴシック" panose="020B0600070205080204" pitchFamily="50" charset="-128"/>
              <a:ea typeface="ＭＳ Ｐゴシック" panose="020B0600070205080204" pitchFamily="50" charset="-128"/>
            </a:rPr>
            <a:t>道路については、地域住民の要望も踏まえ、改良や拡幅などの整備方針を定めると共に、優先順位を決定し年次的に実施していくこととしている。</a:t>
          </a:r>
        </a:p>
        <a:p>
          <a:r>
            <a:rPr kumimoji="1" lang="ja-JP" altLang="en-US" sz="1300">
              <a:latin typeface="ＭＳ Ｐゴシック" panose="020B0600070205080204" pitchFamily="50" charset="-128"/>
              <a:ea typeface="ＭＳ Ｐゴシック" panose="020B0600070205080204" pitchFamily="50" charset="-128"/>
            </a:rPr>
            <a:t>公営住宅については、将来の建替を見据え、住人が退去した施設から解体を行いながら、令和３年度に策定した長寿命化計画（第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次計画：</a:t>
          </a:r>
          <a:r>
            <a:rPr kumimoji="1" lang="en-US" altLang="ja-JP" sz="1300">
              <a:latin typeface="ＭＳ Ｐゴシック" panose="020B0600070205080204" pitchFamily="50" charset="-128"/>
              <a:ea typeface="ＭＳ Ｐゴシック" panose="020B0600070205080204" pitchFamily="50" charset="-128"/>
            </a:rPr>
            <a:t>R4-R13</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ヵ年）に基づいた管理運営を行う。</a:t>
          </a:r>
        </a:p>
        <a:p>
          <a:r>
            <a:rPr kumimoji="1" lang="ja-JP" altLang="en-US" sz="1300">
              <a:latin typeface="ＭＳ Ｐゴシック" panose="020B0600070205080204" pitchFamily="50" charset="-128"/>
              <a:ea typeface="ＭＳ Ｐゴシック" panose="020B0600070205080204" pitchFamily="50" charset="-128"/>
            </a:rPr>
            <a:t>公民館については、今後も日常的な点検等を実施し、劣化状況の把握に努め、計画的な維持管理・修繕により施設の長寿命化を図る。</a:t>
          </a:r>
        </a:p>
        <a:p>
          <a:r>
            <a:rPr kumimoji="1" lang="ja-JP" altLang="en-US" sz="1300">
              <a:latin typeface="ＭＳ Ｐゴシック" panose="020B0600070205080204" pitchFamily="50" charset="-128"/>
              <a:ea typeface="ＭＳ Ｐゴシック" panose="020B0600070205080204" pitchFamily="50" charset="-128"/>
            </a:rPr>
            <a:t>学校施設は、統合や再編を実施したことで有形固定資産原価償却率が類似団体より下回っている。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B16F19A-7AC0-4DA1-AA27-37D480C3E90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8CB8D50-29D6-4012-8173-48FD782616F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F14C168-54EF-48EB-8B9B-61BF7818803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9C95B29-D5EA-433E-A4A9-C28BAA8D5F5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福岡県宮若市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A15FF66-A4AC-40EF-839A-707AC61462C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7B96F8D-F1F0-43D9-9009-377D0C325C1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E2AC7F9-7597-4C80-8F86-8F821226A17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D290A35-A51C-478F-9EDC-5C7081120CE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C6780D7-0C4A-4A8A-A127-DBD8508466E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B67B883-61DB-41CC-855C-408EACA6615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27,080
26,593
139.99
22,620,810
21,212,360
1,254,927
9,467,401
22,395,268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E9894CD-FC72-4286-9A5E-B88255680BA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B284817-1A5A-4730-A78C-39875FB4090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C45CDE5-31B4-433E-AC99-5E54D0FF103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466306A-D2C0-43F6-8B72-DE4C24A8AF5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7AC9853-BCB6-490A-999E-29FD954161B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69109AA-5361-4406-AA82-E6F596A6EE4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B339529-D92A-407E-ADA6-F99E2D06FD4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0F54F62-16EA-4A5B-A45B-35D97631111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8C05516-1236-47F3-8B92-622C32B8519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C0DA1C7-EF02-4E49-B503-71E73E131A4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F35F865-9AFF-4227-B0CB-48B106A6F3B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D2524D5-EEC0-411A-9706-318B94E7632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23338CE-9E72-481D-8A6B-FED9A1D0356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F9D21A9-2A83-4323-A049-3BA3CCC1783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3FCEA4B-8E82-4FAD-A7A5-4C022B196EC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3072401-7261-42E6-B4E6-257BAEBDCD1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EFD7D84-CB05-4B30-92C9-1A1F84DA309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FF3CD45-A20A-4447-BEEA-F33657D4E92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573E338-A85F-4E1C-A998-8CB7F92106D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87BC991-8F0B-42FF-BF96-E6BCD6A86D4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C22D41E-0DAC-4A70-AADE-0F765AF717C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D273270-8E16-493A-BC10-3EE8EED1E47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15F8FE6-7793-4B81-BF52-5FDDBE6784E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F9A97EA-E728-4850-A000-6CBDAE630F9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595943E-6476-40A5-B48E-EDDA705E98C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A1C1D2D-355F-47E5-8285-A99A938B5F3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49D164F-E223-4A26-AE00-74AABDF0DAD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BB04EB3-5315-45C0-A98C-FA82A259A34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A41F46F-B0E9-4CCC-B81D-FB18E7B4CAE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44E2F9C-E908-4BFA-AA26-943BF8BDE5A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7144620-C49B-464B-AD83-9646D4D37C8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8D64E3E-2C4F-4930-9A58-914E9E46072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5E9541A-32CC-47A8-9CFF-B1FB4F2F1AE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784D22E-2CFA-4C08-924A-F215AA4BDD9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C90DE98-93F6-4B28-AA77-3335B7616B7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FB89728-A456-44D7-9E00-09DA99E6D17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0647035-006F-450C-B956-27027D471EE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E3EC675-0D02-4251-834B-4BA2E3F3122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AD55D70-4A9C-4B3E-B617-AF34A55386D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80B4A66-60D1-4448-924D-9430C016E83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28DECB1-BCCE-429D-BD3D-BDF033C503A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E1B89C7-00EF-4D4E-8143-4EC7C4D29D2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07F653F-A630-438F-8BD7-F91EA3F2FF4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92F5C23-B05F-4ADC-BD6B-704376B7E27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027704C-FA5F-46D6-BC8C-B9091A0EC8C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C69ABB4-B4CA-46C1-AF07-D4589044384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38C0D0C7-948A-4EA1-827A-E7B2389E36FE}"/>
            </a:ext>
          </a:extLst>
        </xdr:cNvPr>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B7DAF659-0058-40E9-A89B-2D31589B0298}"/>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B39B3E1A-DE84-42D1-8E21-BAE75F5E3F7D}"/>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a:extLst>
            <a:ext uri="{FF2B5EF4-FFF2-40B4-BE49-F238E27FC236}">
              <a16:creationId xmlns:a16="http://schemas.microsoft.com/office/drawing/2014/main" id="{E603D0DE-646C-4337-AD28-4086CB554705}"/>
            </a:ext>
          </a:extLst>
        </xdr:cNvPr>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a:extLst>
            <a:ext uri="{FF2B5EF4-FFF2-40B4-BE49-F238E27FC236}">
              <a16:creationId xmlns:a16="http://schemas.microsoft.com/office/drawing/2014/main" id="{A21C1AEA-F4EF-4C45-BE9E-356FD6536DA2}"/>
            </a:ext>
          </a:extLst>
        </xdr:cNvPr>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87103</xdr:rowOff>
    </xdr:from>
    <xdr:ext cx="405111" cy="259045"/>
    <xdr:sp macro="" textlink="">
      <xdr:nvSpPr>
        <xdr:cNvPr id="63" name="【図書館】&#10;有形固定資産減価償却率平均値テキスト">
          <a:extLst>
            <a:ext uri="{FF2B5EF4-FFF2-40B4-BE49-F238E27FC236}">
              <a16:creationId xmlns:a16="http://schemas.microsoft.com/office/drawing/2014/main" id="{7F522B43-C294-45D8-8C01-901BA69AD881}"/>
            </a:ext>
          </a:extLst>
        </xdr:cNvPr>
        <xdr:cNvSpPr txBox="1"/>
      </xdr:nvSpPr>
      <xdr:spPr>
        <a:xfrm>
          <a:off x="4673600" y="643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a:extLst>
            <a:ext uri="{FF2B5EF4-FFF2-40B4-BE49-F238E27FC236}">
              <a16:creationId xmlns:a16="http://schemas.microsoft.com/office/drawing/2014/main" id="{86498E43-BB4C-439F-9481-864CB48BE6F9}"/>
            </a:ext>
          </a:extLst>
        </xdr:cNvPr>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96C2597E-BD85-488D-A6B3-1C71BAAA2048}"/>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10FD128B-FBD2-4BCF-861D-97EA91FEC324}"/>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9DCF21-F09F-4991-857B-6821B9326C27}"/>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A8DC3C2D-CED9-4312-8FB8-4BEB2C2E6B01}"/>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5AB616E-D166-41EA-A272-788C96CFE70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1D59CF8-5116-44DC-9180-2C393592B37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F0784ED-FE7C-4573-8B13-3F30C75E648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E7FF8E4-8D16-4373-9A69-FDE6B561F90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DC67E7C-C580-4E23-B1C9-10690723DF1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136434</xdr:rowOff>
    </xdr:from>
    <xdr:to>
      <xdr:col>24</xdr:col>
      <xdr:colOff>114300</xdr:colOff>
      <xdr:row>37</xdr:row>
      <xdr:rowOff>66584</xdr:rowOff>
    </xdr:to>
    <xdr:sp macro="" textlink="">
      <xdr:nvSpPr>
        <xdr:cNvPr id="74" name="楕円 73">
          <a:extLst>
            <a:ext uri="{FF2B5EF4-FFF2-40B4-BE49-F238E27FC236}">
              <a16:creationId xmlns:a16="http://schemas.microsoft.com/office/drawing/2014/main" id="{DEB185D2-B787-49A7-B922-E8D546596CEA}"/>
            </a:ext>
          </a:extLst>
        </xdr:cNvPr>
        <xdr:cNvSpPr/>
      </xdr:nvSpPr>
      <xdr:spPr>
        <a:xfrm>
          <a:off x="45847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159311</xdr:rowOff>
    </xdr:from>
    <xdr:ext cx="405111" cy="259045"/>
    <xdr:sp macro="" textlink="">
      <xdr:nvSpPr>
        <xdr:cNvPr id="75" name="【図書館】&#10;有形固定資産減価償却率該当値テキスト">
          <a:extLst>
            <a:ext uri="{FF2B5EF4-FFF2-40B4-BE49-F238E27FC236}">
              <a16:creationId xmlns:a16="http://schemas.microsoft.com/office/drawing/2014/main" id="{671696BC-B1F2-42DF-B85B-5B8959455B7C}"/>
            </a:ext>
          </a:extLst>
        </xdr:cNvPr>
        <xdr:cNvSpPr txBox="1"/>
      </xdr:nvSpPr>
      <xdr:spPr>
        <a:xfrm>
          <a:off x="4673600" y="616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77651</xdr:rowOff>
    </xdr:from>
    <xdr:to>
      <xdr:col>20</xdr:col>
      <xdr:colOff>38100</xdr:colOff>
      <xdr:row>37</xdr:row>
      <xdr:rowOff>7801</xdr:rowOff>
    </xdr:to>
    <xdr:sp macro="" textlink="">
      <xdr:nvSpPr>
        <xdr:cNvPr id="76" name="楕円 75">
          <a:extLst>
            <a:ext uri="{FF2B5EF4-FFF2-40B4-BE49-F238E27FC236}">
              <a16:creationId xmlns:a16="http://schemas.microsoft.com/office/drawing/2014/main" id="{B40D4083-66FA-4214-B3E5-855C30D0610A}"/>
            </a:ext>
          </a:extLst>
        </xdr:cNvPr>
        <xdr:cNvSpPr/>
      </xdr:nvSpPr>
      <xdr:spPr>
        <a:xfrm>
          <a:off x="3746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128451</xdr:rowOff>
    </xdr:from>
    <xdr:to>
      <xdr:col>24</xdr:col>
      <xdr:colOff>63500</xdr:colOff>
      <xdr:row>37</xdr:row>
      <xdr:rowOff>15784</xdr:rowOff>
    </xdr:to>
    <xdr:cxnSp macro="">
      <xdr:nvCxnSpPr>
        <xdr:cNvPr id="77" name="直線コネクタ 76">
          <a:extLst>
            <a:ext uri="{FF2B5EF4-FFF2-40B4-BE49-F238E27FC236}">
              <a16:creationId xmlns:a16="http://schemas.microsoft.com/office/drawing/2014/main" id="{0E1C8D09-342A-48EA-93A9-5EA1BE82F26C}"/>
            </a:ext>
          </a:extLst>
        </xdr:cNvPr>
        <xdr:cNvCxnSpPr/>
      </xdr:nvCxnSpPr>
      <xdr:spPr>
        <a:xfrm>
          <a:off x="3797300" y="630065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9072</xdr:rowOff>
    </xdr:from>
    <xdr:to>
      <xdr:col>15</xdr:col>
      <xdr:colOff>101600</xdr:colOff>
      <xdr:row>36</xdr:row>
      <xdr:rowOff>110672</xdr:rowOff>
    </xdr:to>
    <xdr:sp macro="" textlink="">
      <xdr:nvSpPr>
        <xdr:cNvPr id="78" name="楕円 77">
          <a:extLst>
            <a:ext uri="{FF2B5EF4-FFF2-40B4-BE49-F238E27FC236}">
              <a16:creationId xmlns:a16="http://schemas.microsoft.com/office/drawing/2014/main" id="{DF295284-F18D-4294-A424-31A8D1B34039}"/>
            </a:ext>
          </a:extLst>
        </xdr:cNvPr>
        <xdr:cNvSpPr/>
      </xdr:nvSpPr>
      <xdr:spPr>
        <a:xfrm>
          <a:off x="2857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59872</xdr:rowOff>
    </xdr:from>
    <xdr:to>
      <xdr:col>19</xdr:col>
      <xdr:colOff>177800</xdr:colOff>
      <xdr:row>36</xdr:row>
      <xdr:rowOff>128451</xdr:rowOff>
    </xdr:to>
    <xdr:cxnSp macro="">
      <xdr:nvCxnSpPr>
        <xdr:cNvPr id="79" name="直線コネクタ 78">
          <a:extLst>
            <a:ext uri="{FF2B5EF4-FFF2-40B4-BE49-F238E27FC236}">
              <a16:creationId xmlns:a16="http://schemas.microsoft.com/office/drawing/2014/main" id="{1C6D93E1-9F41-401F-BF3B-DAF55F045086}"/>
            </a:ext>
          </a:extLst>
        </xdr:cNvPr>
        <xdr:cNvCxnSpPr/>
      </xdr:nvCxnSpPr>
      <xdr:spPr>
        <a:xfrm>
          <a:off x="2908300" y="623207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111942</xdr:rowOff>
    </xdr:from>
    <xdr:to>
      <xdr:col>10</xdr:col>
      <xdr:colOff>165100</xdr:colOff>
      <xdr:row>36</xdr:row>
      <xdr:rowOff>42092</xdr:rowOff>
    </xdr:to>
    <xdr:sp macro="" textlink="">
      <xdr:nvSpPr>
        <xdr:cNvPr id="80" name="楕円 79">
          <a:extLst>
            <a:ext uri="{FF2B5EF4-FFF2-40B4-BE49-F238E27FC236}">
              <a16:creationId xmlns:a16="http://schemas.microsoft.com/office/drawing/2014/main" id="{38A7C56B-3BD4-4325-92CF-B0EBCBE506D8}"/>
            </a:ext>
          </a:extLst>
        </xdr:cNvPr>
        <xdr:cNvSpPr/>
      </xdr:nvSpPr>
      <xdr:spPr>
        <a:xfrm>
          <a:off x="1968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162742</xdr:rowOff>
    </xdr:from>
    <xdr:to>
      <xdr:col>15</xdr:col>
      <xdr:colOff>50800</xdr:colOff>
      <xdr:row>36</xdr:row>
      <xdr:rowOff>59872</xdr:rowOff>
    </xdr:to>
    <xdr:cxnSp macro="">
      <xdr:nvCxnSpPr>
        <xdr:cNvPr id="81" name="直線コネクタ 80">
          <a:extLst>
            <a:ext uri="{FF2B5EF4-FFF2-40B4-BE49-F238E27FC236}">
              <a16:creationId xmlns:a16="http://schemas.microsoft.com/office/drawing/2014/main" id="{C4E6A8A1-5962-49D7-AC15-B0CA183F619F}"/>
            </a:ext>
          </a:extLst>
        </xdr:cNvPr>
        <xdr:cNvCxnSpPr/>
      </xdr:nvCxnSpPr>
      <xdr:spPr>
        <a:xfrm>
          <a:off x="2019300" y="61634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43361</xdr:rowOff>
    </xdr:from>
    <xdr:to>
      <xdr:col>6</xdr:col>
      <xdr:colOff>38100</xdr:colOff>
      <xdr:row>35</xdr:row>
      <xdr:rowOff>144961</xdr:rowOff>
    </xdr:to>
    <xdr:sp macro="" textlink="">
      <xdr:nvSpPr>
        <xdr:cNvPr id="82" name="楕円 81">
          <a:extLst>
            <a:ext uri="{FF2B5EF4-FFF2-40B4-BE49-F238E27FC236}">
              <a16:creationId xmlns:a16="http://schemas.microsoft.com/office/drawing/2014/main" id="{EFF577EF-1020-4C81-86C9-46B9C9915CC2}"/>
            </a:ext>
          </a:extLst>
        </xdr:cNvPr>
        <xdr:cNvSpPr/>
      </xdr:nvSpPr>
      <xdr:spPr>
        <a:xfrm>
          <a:off x="1079500" y="60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94161</xdr:rowOff>
    </xdr:from>
    <xdr:to>
      <xdr:col>10</xdr:col>
      <xdr:colOff>114300</xdr:colOff>
      <xdr:row>35</xdr:row>
      <xdr:rowOff>162742</xdr:rowOff>
    </xdr:to>
    <xdr:cxnSp macro="">
      <xdr:nvCxnSpPr>
        <xdr:cNvPr id="83" name="直線コネクタ 82">
          <a:extLst>
            <a:ext uri="{FF2B5EF4-FFF2-40B4-BE49-F238E27FC236}">
              <a16:creationId xmlns:a16="http://schemas.microsoft.com/office/drawing/2014/main" id="{BC0E082F-AB34-4BA4-9783-1A55FAE25AF1}"/>
            </a:ext>
          </a:extLst>
        </xdr:cNvPr>
        <xdr:cNvCxnSpPr/>
      </xdr:nvCxnSpPr>
      <xdr:spPr>
        <a:xfrm>
          <a:off x="1130300" y="609491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84" name="n_1aveValue【図書館】&#10;有形固定資産減価償却率">
          <a:extLst>
            <a:ext uri="{FF2B5EF4-FFF2-40B4-BE49-F238E27FC236}">
              <a16:creationId xmlns:a16="http://schemas.microsoft.com/office/drawing/2014/main" id="{6A578EE1-B010-43B4-9A5A-1348D8E915F8}"/>
            </a:ext>
          </a:extLst>
        </xdr:cNvPr>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5" name="n_2aveValue【図書館】&#10;有形固定資産減価償却率">
          <a:extLst>
            <a:ext uri="{FF2B5EF4-FFF2-40B4-BE49-F238E27FC236}">
              <a16:creationId xmlns:a16="http://schemas.microsoft.com/office/drawing/2014/main" id="{23AE7CFB-83CF-49FC-AD35-0ACC8C6E01DE}"/>
            </a:ext>
          </a:extLst>
        </xdr:cNvPr>
        <xdr:cNvSpPr txBox="1"/>
      </xdr:nvSpPr>
      <xdr:spPr>
        <a:xfrm>
          <a:off x="2705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a:extLst>
            <a:ext uri="{FF2B5EF4-FFF2-40B4-BE49-F238E27FC236}">
              <a16:creationId xmlns:a16="http://schemas.microsoft.com/office/drawing/2014/main" id="{B66D413B-FA62-44B3-9B08-05274F6B1323}"/>
            </a:ext>
          </a:extLst>
        </xdr:cNvPr>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7" name="n_4aveValue【図書館】&#10;有形固定資産減価償却率">
          <a:extLst>
            <a:ext uri="{FF2B5EF4-FFF2-40B4-BE49-F238E27FC236}">
              <a16:creationId xmlns:a16="http://schemas.microsoft.com/office/drawing/2014/main" id="{B825C538-59A9-459A-8B21-32A94D28E73F}"/>
            </a:ext>
          </a:extLst>
        </xdr:cNvPr>
        <xdr:cNvSpPr txBox="1"/>
      </xdr:nvSpPr>
      <xdr:spPr>
        <a:xfrm>
          <a:off x="927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24328</xdr:rowOff>
    </xdr:from>
    <xdr:ext cx="405111" cy="259045"/>
    <xdr:sp macro="" textlink="">
      <xdr:nvSpPr>
        <xdr:cNvPr id="88" name="n_1mainValue【図書館】&#10;有形固定資産減価償却率">
          <a:extLst>
            <a:ext uri="{FF2B5EF4-FFF2-40B4-BE49-F238E27FC236}">
              <a16:creationId xmlns:a16="http://schemas.microsoft.com/office/drawing/2014/main" id="{749D7F93-16DA-4088-A3ED-33E12A491B95}"/>
            </a:ext>
          </a:extLst>
        </xdr:cNvPr>
        <xdr:cNvSpPr txBox="1"/>
      </xdr:nvSpPr>
      <xdr:spPr>
        <a:xfrm>
          <a:off x="3582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127199</xdr:rowOff>
    </xdr:from>
    <xdr:ext cx="405111" cy="259045"/>
    <xdr:sp macro="" textlink="">
      <xdr:nvSpPr>
        <xdr:cNvPr id="89" name="n_2mainValue【図書館】&#10;有形固定資産減価償却率">
          <a:extLst>
            <a:ext uri="{FF2B5EF4-FFF2-40B4-BE49-F238E27FC236}">
              <a16:creationId xmlns:a16="http://schemas.microsoft.com/office/drawing/2014/main" id="{9CFA10E8-144C-44BD-A86E-10A38896A813}"/>
            </a:ext>
          </a:extLst>
        </xdr:cNvPr>
        <xdr:cNvSpPr txBox="1"/>
      </xdr:nvSpPr>
      <xdr:spPr>
        <a:xfrm>
          <a:off x="27057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58619</xdr:rowOff>
    </xdr:from>
    <xdr:ext cx="405111" cy="259045"/>
    <xdr:sp macro="" textlink="">
      <xdr:nvSpPr>
        <xdr:cNvPr id="90" name="n_3mainValue【図書館】&#10;有形固定資産減価償却率">
          <a:extLst>
            <a:ext uri="{FF2B5EF4-FFF2-40B4-BE49-F238E27FC236}">
              <a16:creationId xmlns:a16="http://schemas.microsoft.com/office/drawing/2014/main" id="{5F37F643-EE14-49FA-BABF-E0CB9C315C12}"/>
            </a:ext>
          </a:extLst>
        </xdr:cNvPr>
        <xdr:cNvSpPr txBox="1"/>
      </xdr:nvSpPr>
      <xdr:spPr>
        <a:xfrm>
          <a:off x="18167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161488</xdr:rowOff>
    </xdr:from>
    <xdr:ext cx="405111" cy="259045"/>
    <xdr:sp macro="" textlink="">
      <xdr:nvSpPr>
        <xdr:cNvPr id="91" name="n_4mainValue【図書館】&#10;有形固定資産減価償却率">
          <a:extLst>
            <a:ext uri="{FF2B5EF4-FFF2-40B4-BE49-F238E27FC236}">
              <a16:creationId xmlns:a16="http://schemas.microsoft.com/office/drawing/2014/main" id="{BE2AA001-4915-4C1E-A323-8CC8EFC16EDE}"/>
            </a:ext>
          </a:extLst>
        </xdr:cNvPr>
        <xdr:cNvSpPr txBox="1"/>
      </xdr:nvSpPr>
      <xdr:spPr>
        <a:xfrm>
          <a:off x="927744" y="581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6E15CF3-B693-4442-A3EA-479C3CCC43E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81DD7BA-8B87-4C61-97E2-44C9433F93C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B5E2897-6774-467B-A8F6-B1D27429B1F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380C8D8-907E-43A0-961E-AA0D521C412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3269C7B-4ED7-4113-897E-94148A1D9B4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8BC88EF-BAF8-43D8-BA7F-096FA56A433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94064BD-27EF-439D-A0D8-9435610145C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D07DB6D-9B4E-4A8D-9C2F-0C94480E737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1E387618-707A-4C2E-A27E-E44403590C1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B6589A7-6EF0-4C5C-8C4B-7FA83979577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44709214-5A58-4E03-85BA-851BBC68B05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75CB4169-00E2-4F3B-8598-CF0D377FB0C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E22D21BC-5DD2-4942-9F05-E73041D18BB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D7AECD38-984D-44C0-9CFA-F57821823A4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28CF2B24-154A-44EB-B2D5-F99BFC75B51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47E97E57-DC7A-4770-BEB6-83DA301E640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CF80F5EE-31AB-4BE6-B31A-E63F25B2B9C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13A28636-93BF-47FE-900E-D6CC7F2B6207}"/>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AD86FB1-99DA-411D-B375-A1B85BD2DB9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BE4098F9-040E-40B7-9AE6-5261F5D3E242}"/>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EA3CFF1-64DC-4F0C-B49D-424A438FCB1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AD3A4352-9DD1-4D7F-8CF3-E1829F63C9B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A6C9F40F-6153-4135-A9B7-641AEAF557F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a:extLst>
            <a:ext uri="{FF2B5EF4-FFF2-40B4-BE49-F238E27FC236}">
              <a16:creationId xmlns:a16="http://schemas.microsoft.com/office/drawing/2014/main" id="{2630FF41-8644-4A62-AE92-BF03F2585CC7}"/>
            </a:ext>
          </a:extLst>
        </xdr:cNvPr>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a:extLst>
            <a:ext uri="{FF2B5EF4-FFF2-40B4-BE49-F238E27FC236}">
              <a16:creationId xmlns:a16="http://schemas.microsoft.com/office/drawing/2014/main" id="{80A2291F-B832-4BFC-91B8-55A7CF100D23}"/>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a:extLst>
            <a:ext uri="{FF2B5EF4-FFF2-40B4-BE49-F238E27FC236}">
              <a16:creationId xmlns:a16="http://schemas.microsoft.com/office/drawing/2014/main" id="{7F7387AB-3CBA-48CF-BCAB-C6D26B28FE1F}"/>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a:extLst>
            <a:ext uri="{FF2B5EF4-FFF2-40B4-BE49-F238E27FC236}">
              <a16:creationId xmlns:a16="http://schemas.microsoft.com/office/drawing/2014/main" id="{8F995EB2-D2D7-451A-B23B-573D07C5FA4A}"/>
            </a:ext>
          </a:extLst>
        </xdr:cNvPr>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a:extLst>
            <a:ext uri="{FF2B5EF4-FFF2-40B4-BE49-F238E27FC236}">
              <a16:creationId xmlns:a16="http://schemas.microsoft.com/office/drawing/2014/main" id="{01DDB6D9-1F49-41EA-B723-811A37B7CC5A}"/>
            </a:ext>
          </a:extLst>
        </xdr:cNvPr>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a:extLst>
            <a:ext uri="{FF2B5EF4-FFF2-40B4-BE49-F238E27FC236}">
              <a16:creationId xmlns:a16="http://schemas.microsoft.com/office/drawing/2014/main" id="{ED6F12E4-6FF2-4C47-9A99-7022D7601BE7}"/>
            </a:ext>
          </a:extLst>
        </xdr:cNvPr>
        <xdr:cNvSpPr txBox="1"/>
      </xdr:nvSpPr>
      <xdr:spPr>
        <a:xfrm>
          <a:off x="10515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a:extLst>
            <a:ext uri="{FF2B5EF4-FFF2-40B4-BE49-F238E27FC236}">
              <a16:creationId xmlns:a16="http://schemas.microsoft.com/office/drawing/2014/main" id="{0D7729C0-AB10-47D7-A770-457CE169A9D6}"/>
            </a:ext>
          </a:extLst>
        </xdr:cNvPr>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22" name="フローチャート: 判断 121">
          <a:extLst>
            <a:ext uri="{FF2B5EF4-FFF2-40B4-BE49-F238E27FC236}">
              <a16:creationId xmlns:a16="http://schemas.microsoft.com/office/drawing/2014/main" id="{7E1A605D-F90F-426D-81F7-3F655CE672D8}"/>
            </a:ext>
          </a:extLst>
        </xdr:cNvPr>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3" name="フローチャート: 判断 122">
          <a:extLst>
            <a:ext uri="{FF2B5EF4-FFF2-40B4-BE49-F238E27FC236}">
              <a16:creationId xmlns:a16="http://schemas.microsoft.com/office/drawing/2014/main" id="{060B0DD9-5484-4172-8217-517954255457}"/>
            </a:ext>
          </a:extLst>
        </xdr:cNvPr>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xdr:rowOff>
    </xdr:from>
    <xdr:to>
      <xdr:col>41</xdr:col>
      <xdr:colOff>101600</xdr:colOff>
      <xdr:row>39</xdr:row>
      <xdr:rowOff>115570</xdr:rowOff>
    </xdr:to>
    <xdr:sp macro="" textlink="">
      <xdr:nvSpPr>
        <xdr:cNvPr id="124" name="フローチャート: 判断 123">
          <a:extLst>
            <a:ext uri="{FF2B5EF4-FFF2-40B4-BE49-F238E27FC236}">
              <a16:creationId xmlns:a16="http://schemas.microsoft.com/office/drawing/2014/main" id="{C4F4106F-3EFF-4EF8-AF61-F060E7FA5E03}"/>
            </a:ext>
          </a:extLst>
        </xdr:cNvPr>
        <xdr:cNvSpPr/>
      </xdr:nvSpPr>
      <xdr:spPr>
        <a:xfrm>
          <a:off x="7810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44450</xdr:rowOff>
    </xdr:from>
    <xdr:to>
      <xdr:col>36</xdr:col>
      <xdr:colOff>165100</xdr:colOff>
      <xdr:row>39</xdr:row>
      <xdr:rowOff>146050</xdr:rowOff>
    </xdr:to>
    <xdr:sp macro="" textlink="">
      <xdr:nvSpPr>
        <xdr:cNvPr id="125" name="フローチャート: 判断 124">
          <a:extLst>
            <a:ext uri="{FF2B5EF4-FFF2-40B4-BE49-F238E27FC236}">
              <a16:creationId xmlns:a16="http://schemas.microsoft.com/office/drawing/2014/main" id="{1BAAB986-8DAA-49EF-BFEF-B766ADBC8D4E}"/>
            </a:ext>
          </a:extLst>
        </xdr:cNvPr>
        <xdr:cNvSpPr/>
      </xdr:nvSpPr>
      <xdr:spPr>
        <a:xfrm>
          <a:off x="6921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E358B2D-D4CC-4B73-A228-75C9C6EF8B0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78CD43A-ACBA-43C1-AE68-96F6D3B7E96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2E7D66C-BAB6-45EE-86CF-A89D726856D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FEA0CC1-ED1B-4A9A-BB86-DD426007D4E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18A3CBF-AD0E-4D44-BCB8-D0343EEB45F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31" name="楕円 130">
          <a:extLst>
            <a:ext uri="{FF2B5EF4-FFF2-40B4-BE49-F238E27FC236}">
              <a16:creationId xmlns:a16="http://schemas.microsoft.com/office/drawing/2014/main" id="{7D1F2C57-A52B-4D5B-BBC9-5A72B924CD58}"/>
            </a:ext>
          </a:extLst>
        </xdr:cNvPr>
        <xdr:cNvSpPr/>
      </xdr:nvSpPr>
      <xdr:spPr>
        <a:xfrm>
          <a:off x="10426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22877</xdr:rowOff>
    </xdr:from>
    <xdr:ext cx="469744" cy="259045"/>
    <xdr:sp macro="" textlink="">
      <xdr:nvSpPr>
        <xdr:cNvPr id="132" name="【図書館】&#10;一人当たり面積該当値テキスト">
          <a:extLst>
            <a:ext uri="{FF2B5EF4-FFF2-40B4-BE49-F238E27FC236}">
              <a16:creationId xmlns:a16="http://schemas.microsoft.com/office/drawing/2014/main" id="{D5759433-DB15-472A-AB73-A149E26085B1}"/>
            </a:ext>
          </a:extLst>
        </xdr:cNvPr>
        <xdr:cNvSpPr txBox="1"/>
      </xdr:nvSpPr>
      <xdr:spPr>
        <a:xfrm>
          <a:off x="105156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52070</xdr:rowOff>
    </xdr:from>
    <xdr:to>
      <xdr:col>50</xdr:col>
      <xdr:colOff>165100</xdr:colOff>
      <xdr:row>39</xdr:row>
      <xdr:rowOff>153670</xdr:rowOff>
    </xdr:to>
    <xdr:sp macro="" textlink="">
      <xdr:nvSpPr>
        <xdr:cNvPr id="133" name="楕円 132">
          <a:extLst>
            <a:ext uri="{FF2B5EF4-FFF2-40B4-BE49-F238E27FC236}">
              <a16:creationId xmlns:a16="http://schemas.microsoft.com/office/drawing/2014/main" id="{5F65E072-A4A1-442E-915D-47F0598F1104}"/>
            </a:ext>
          </a:extLst>
        </xdr:cNvPr>
        <xdr:cNvSpPr/>
      </xdr:nvSpPr>
      <xdr:spPr>
        <a:xfrm>
          <a:off x="9588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39</xdr:row>
      <xdr:rowOff>102870</xdr:rowOff>
    </xdr:to>
    <xdr:cxnSp macro="">
      <xdr:nvCxnSpPr>
        <xdr:cNvPr id="134" name="直線コネクタ 133">
          <a:extLst>
            <a:ext uri="{FF2B5EF4-FFF2-40B4-BE49-F238E27FC236}">
              <a16:creationId xmlns:a16="http://schemas.microsoft.com/office/drawing/2014/main" id="{A3A8C06E-FCB6-4521-8CCD-95A2CF3C4012}"/>
            </a:ext>
          </a:extLst>
        </xdr:cNvPr>
        <xdr:cNvCxnSpPr/>
      </xdr:nvCxnSpPr>
      <xdr:spPr>
        <a:xfrm flipV="1">
          <a:off x="9639300" y="6781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35" name="楕円 134">
          <a:extLst>
            <a:ext uri="{FF2B5EF4-FFF2-40B4-BE49-F238E27FC236}">
              <a16:creationId xmlns:a16="http://schemas.microsoft.com/office/drawing/2014/main" id="{3E501179-68CA-4471-A842-3198E4B0B0D5}"/>
            </a:ext>
          </a:extLst>
        </xdr:cNvPr>
        <xdr:cNvSpPr/>
      </xdr:nvSpPr>
      <xdr:spPr>
        <a:xfrm>
          <a:off x="869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102870</xdr:rowOff>
    </xdr:from>
    <xdr:to>
      <xdr:col>50</xdr:col>
      <xdr:colOff>114300</xdr:colOff>
      <xdr:row>39</xdr:row>
      <xdr:rowOff>110490</xdr:rowOff>
    </xdr:to>
    <xdr:cxnSp macro="">
      <xdr:nvCxnSpPr>
        <xdr:cNvPr id="136" name="直線コネクタ 135">
          <a:extLst>
            <a:ext uri="{FF2B5EF4-FFF2-40B4-BE49-F238E27FC236}">
              <a16:creationId xmlns:a16="http://schemas.microsoft.com/office/drawing/2014/main" id="{C7638560-01C7-4359-9B04-5651848F5953}"/>
            </a:ext>
          </a:extLst>
        </xdr:cNvPr>
        <xdr:cNvCxnSpPr/>
      </xdr:nvCxnSpPr>
      <xdr:spPr>
        <a:xfrm flipV="1">
          <a:off x="8750300" y="6789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67310</xdr:rowOff>
    </xdr:from>
    <xdr:to>
      <xdr:col>41</xdr:col>
      <xdr:colOff>101600</xdr:colOff>
      <xdr:row>39</xdr:row>
      <xdr:rowOff>168910</xdr:rowOff>
    </xdr:to>
    <xdr:sp macro="" textlink="">
      <xdr:nvSpPr>
        <xdr:cNvPr id="137" name="楕円 136">
          <a:extLst>
            <a:ext uri="{FF2B5EF4-FFF2-40B4-BE49-F238E27FC236}">
              <a16:creationId xmlns:a16="http://schemas.microsoft.com/office/drawing/2014/main" id="{7B031DDD-8A79-4692-9CCC-7BA5353DFC25}"/>
            </a:ext>
          </a:extLst>
        </xdr:cNvPr>
        <xdr:cNvSpPr/>
      </xdr:nvSpPr>
      <xdr:spPr>
        <a:xfrm>
          <a:off x="7810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110490</xdr:rowOff>
    </xdr:from>
    <xdr:to>
      <xdr:col>45</xdr:col>
      <xdr:colOff>177800</xdr:colOff>
      <xdr:row>39</xdr:row>
      <xdr:rowOff>118110</xdr:rowOff>
    </xdr:to>
    <xdr:cxnSp macro="">
      <xdr:nvCxnSpPr>
        <xdr:cNvPr id="138" name="直線コネクタ 137">
          <a:extLst>
            <a:ext uri="{FF2B5EF4-FFF2-40B4-BE49-F238E27FC236}">
              <a16:creationId xmlns:a16="http://schemas.microsoft.com/office/drawing/2014/main" id="{EE8C6B21-D550-4673-BB1D-43D17CF346B2}"/>
            </a:ext>
          </a:extLst>
        </xdr:cNvPr>
        <xdr:cNvCxnSpPr/>
      </xdr:nvCxnSpPr>
      <xdr:spPr>
        <a:xfrm flipV="1">
          <a:off x="7861300" y="6797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67310</xdr:rowOff>
    </xdr:from>
    <xdr:to>
      <xdr:col>36</xdr:col>
      <xdr:colOff>165100</xdr:colOff>
      <xdr:row>39</xdr:row>
      <xdr:rowOff>168910</xdr:rowOff>
    </xdr:to>
    <xdr:sp macro="" textlink="">
      <xdr:nvSpPr>
        <xdr:cNvPr id="139" name="楕円 138">
          <a:extLst>
            <a:ext uri="{FF2B5EF4-FFF2-40B4-BE49-F238E27FC236}">
              <a16:creationId xmlns:a16="http://schemas.microsoft.com/office/drawing/2014/main" id="{87ACD044-5333-4467-8B27-24684D71C991}"/>
            </a:ext>
          </a:extLst>
        </xdr:cNvPr>
        <xdr:cNvSpPr/>
      </xdr:nvSpPr>
      <xdr:spPr>
        <a:xfrm>
          <a:off x="6921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118110</xdr:rowOff>
    </xdr:from>
    <xdr:to>
      <xdr:col>41</xdr:col>
      <xdr:colOff>50800</xdr:colOff>
      <xdr:row>39</xdr:row>
      <xdr:rowOff>118110</xdr:rowOff>
    </xdr:to>
    <xdr:cxnSp macro="">
      <xdr:nvCxnSpPr>
        <xdr:cNvPr id="140" name="直線コネクタ 139">
          <a:extLst>
            <a:ext uri="{FF2B5EF4-FFF2-40B4-BE49-F238E27FC236}">
              <a16:creationId xmlns:a16="http://schemas.microsoft.com/office/drawing/2014/main" id="{55C40E7F-DA29-45D2-8EE8-DF37CDDE36B3}"/>
            </a:ext>
          </a:extLst>
        </xdr:cNvPr>
        <xdr:cNvCxnSpPr/>
      </xdr:nvCxnSpPr>
      <xdr:spPr>
        <a:xfrm>
          <a:off x="6972300" y="6804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41" name="n_1aveValue【図書館】&#10;一人当たり面積">
          <a:extLst>
            <a:ext uri="{FF2B5EF4-FFF2-40B4-BE49-F238E27FC236}">
              <a16:creationId xmlns:a16="http://schemas.microsoft.com/office/drawing/2014/main" id="{A3BDC44D-319F-4683-B095-EA74500E0DE0}"/>
            </a:ext>
          </a:extLst>
        </xdr:cNvPr>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116857</xdr:rowOff>
    </xdr:from>
    <xdr:ext cx="469744" cy="259045"/>
    <xdr:sp macro="" textlink="">
      <xdr:nvSpPr>
        <xdr:cNvPr id="142" name="n_2aveValue【図書館】&#10;一人当たり面積">
          <a:extLst>
            <a:ext uri="{FF2B5EF4-FFF2-40B4-BE49-F238E27FC236}">
              <a16:creationId xmlns:a16="http://schemas.microsoft.com/office/drawing/2014/main" id="{0CF00A0E-F19A-49D9-B235-5353E040440D}"/>
            </a:ext>
          </a:extLst>
        </xdr:cNvPr>
        <xdr:cNvSpPr txBox="1"/>
      </xdr:nvSpPr>
      <xdr:spPr>
        <a:xfrm>
          <a:off x="8515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132097</xdr:rowOff>
    </xdr:from>
    <xdr:ext cx="469744" cy="259045"/>
    <xdr:sp macro="" textlink="">
      <xdr:nvSpPr>
        <xdr:cNvPr id="143" name="n_3aveValue【図書館】&#10;一人当たり面積">
          <a:extLst>
            <a:ext uri="{FF2B5EF4-FFF2-40B4-BE49-F238E27FC236}">
              <a16:creationId xmlns:a16="http://schemas.microsoft.com/office/drawing/2014/main" id="{C9CE422B-7AFE-41CB-BED3-D8FC837D3AE6}"/>
            </a:ext>
          </a:extLst>
        </xdr:cNvPr>
        <xdr:cNvSpPr txBox="1"/>
      </xdr:nvSpPr>
      <xdr:spPr>
        <a:xfrm>
          <a:off x="7626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162577</xdr:rowOff>
    </xdr:from>
    <xdr:ext cx="469744" cy="259045"/>
    <xdr:sp macro="" textlink="">
      <xdr:nvSpPr>
        <xdr:cNvPr id="144" name="n_4aveValue【図書館】&#10;一人当たり面積">
          <a:extLst>
            <a:ext uri="{FF2B5EF4-FFF2-40B4-BE49-F238E27FC236}">
              <a16:creationId xmlns:a16="http://schemas.microsoft.com/office/drawing/2014/main" id="{B125F297-7015-4617-8DEB-54D808EBB645}"/>
            </a:ext>
          </a:extLst>
        </xdr:cNvPr>
        <xdr:cNvSpPr txBox="1"/>
      </xdr:nvSpPr>
      <xdr:spPr>
        <a:xfrm>
          <a:off x="6737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144797</xdr:rowOff>
    </xdr:from>
    <xdr:ext cx="469744" cy="259045"/>
    <xdr:sp macro="" textlink="">
      <xdr:nvSpPr>
        <xdr:cNvPr id="145" name="n_1mainValue【図書館】&#10;一人当たり面積">
          <a:extLst>
            <a:ext uri="{FF2B5EF4-FFF2-40B4-BE49-F238E27FC236}">
              <a16:creationId xmlns:a16="http://schemas.microsoft.com/office/drawing/2014/main" id="{ED306992-960B-4CFD-973D-FA09F7908419}"/>
            </a:ext>
          </a:extLst>
        </xdr:cNvPr>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46" name="n_2mainValue【図書館】&#10;一人当たり面積">
          <a:extLst>
            <a:ext uri="{FF2B5EF4-FFF2-40B4-BE49-F238E27FC236}">
              <a16:creationId xmlns:a16="http://schemas.microsoft.com/office/drawing/2014/main" id="{BE69FB9A-5E23-4168-B690-8AD6AE0BAEA9}"/>
            </a:ext>
          </a:extLst>
        </xdr:cNvPr>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160037</xdr:rowOff>
    </xdr:from>
    <xdr:ext cx="469744" cy="259045"/>
    <xdr:sp macro="" textlink="">
      <xdr:nvSpPr>
        <xdr:cNvPr id="147" name="n_3mainValue【図書館】&#10;一人当たり面積">
          <a:extLst>
            <a:ext uri="{FF2B5EF4-FFF2-40B4-BE49-F238E27FC236}">
              <a16:creationId xmlns:a16="http://schemas.microsoft.com/office/drawing/2014/main" id="{571AC2D0-031D-4224-BB99-36708674F3C5}"/>
            </a:ext>
          </a:extLst>
        </xdr:cNvPr>
        <xdr:cNvSpPr txBox="1"/>
      </xdr:nvSpPr>
      <xdr:spPr>
        <a:xfrm>
          <a:off x="76264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160037</xdr:rowOff>
    </xdr:from>
    <xdr:ext cx="469744" cy="259045"/>
    <xdr:sp macro="" textlink="">
      <xdr:nvSpPr>
        <xdr:cNvPr id="148" name="n_4mainValue【図書館】&#10;一人当たり面積">
          <a:extLst>
            <a:ext uri="{FF2B5EF4-FFF2-40B4-BE49-F238E27FC236}">
              <a16:creationId xmlns:a16="http://schemas.microsoft.com/office/drawing/2014/main" id="{314E0B62-DE3C-4F7C-A12C-B483FC7FE352}"/>
            </a:ext>
          </a:extLst>
        </xdr:cNvPr>
        <xdr:cNvSpPr txBox="1"/>
      </xdr:nvSpPr>
      <xdr:spPr>
        <a:xfrm>
          <a:off x="67374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1909933B-8F76-4FED-B2CB-913FED8B110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6DFE1AE6-5C5A-4863-B990-BF70413459B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838E963A-F472-470C-B4BB-79067A7CB9F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972AD3D4-2943-45BC-B6E7-4039E0324CF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5B2648FD-4CFF-4265-AB80-0923B25D6AC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565E2602-3D5F-44D5-938F-3CCB357E06D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8B430A6C-4C9A-4B71-B3FF-6C3027EDC74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4D8A9A26-EC91-483B-ACF2-5FA5A61B97B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D4A84C50-0229-4BB6-9376-338BD171F59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D40272D6-49A6-4580-8D1A-8E333B0F920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1A0B49D-EA6A-4BC0-B91B-8E76998BB55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60F24B5A-038A-4FE3-8001-481D3F24FC4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18D0681D-F5E6-4819-A54E-B028AB37DB17}"/>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2CA54DFB-22F1-48D5-B9E1-28483381189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5A1EA52-B16F-45F7-982C-F18BDB39681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ADBE6598-1485-4250-BED2-0870CF857B5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CB226894-BD3B-4711-9519-075428A0103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E92530DC-A5C0-41AD-86B5-7151588A1A9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1B1A8CC6-ABBD-4540-9107-317F87269AF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B57B18C4-4877-458C-9C4E-927DBC518EC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5CCD7161-4FDD-4475-AE61-7579A05BBA2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438092C1-F90D-46A1-AD23-E1A87B5858F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1218CDF5-75A4-42AA-AFAE-93615893494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733C13A4-25CB-4475-9A5F-B9898AAF289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a:extLst>
            <a:ext uri="{FF2B5EF4-FFF2-40B4-BE49-F238E27FC236}">
              <a16:creationId xmlns:a16="http://schemas.microsoft.com/office/drawing/2014/main" id="{9C43F04F-A34A-441F-A1E0-B8A3522E284B}"/>
            </a:ext>
          </a:extLst>
        </xdr:cNvPr>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1074A693-5747-4230-8F0D-5290F1BAB60C}"/>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a:extLst>
            <a:ext uri="{FF2B5EF4-FFF2-40B4-BE49-F238E27FC236}">
              <a16:creationId xmlns:a16="http://schemas.microsoft.com/office/drawing/2014/main" id="{462688EA-0D5E-4599-A52A-E161B11545A6}"/>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21EA778E-C885-410D-9ECB-C6EBE07F2584}"/>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A63D5757-377B-4F07-9669-103A4E0DCC23}"/>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72C6BD40-934A-4BAA-9922-359F45191150}"/>
            </a:ext>
          </a:extLst>
        </xdr:cNvPr>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a:extLst>
            <a:ext uri="{FF2B5EF4-FFF2-40B4-BE49-F238E27FC236}">
              <a16:creationId xmlns:a16="http://schemas.microsoft.com/office/drawing/2014/main" id="{99EAA695-4F95-46AC-897A-6889BCFD9A0D}"/>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xdr:rowOff>
    </xdr:from>
    <xdr:to>
      <xdr:col>20</xdr:col>
      <xdr:colOff>38100</xdr:colOff>
      <xdr:row>60</xdr:row>
      <xdr:rowOff>109855</xdr:rowOff>
    </xdr:to>
    <xdr:sp macro="" textlink="">
      <xdr:nvSpPr>
        <xdr:cNvPr id="180" name="フローチャート: 判断 179">
          <a:extLst>
            <a:ext uri="{FF2B5EF4-FFF2-40B4-BE49-F238E27FC236}">
              <a16:creationId xmlns:a16="http://schemas.microsoft.com/office/drawing/2014/main" id="{E24223C4-DF06-42A2-B5B1-A22EB87528E6}"/>
            </a:ext>
          </a:extLst>
        </xdr:cNvPr>
        <xdr:cNvSpPr/>
      </xdr:nvSpPr>
      <xdr:spPr>
        <a:xfrm>
          <a:off x="3746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158750</xdr:rowOff>
    </xdr:from>
    <xdr:to>
      <xdr:col>15</xdr:col>
      <xdr:colOff>101600</xdr:colOff>
      <xdr:row>60</xdr:row>
      <xdr:rowOff>88900</xdr:rowOff>
    </xdr:to>
    <xdr:sp macro="" textlink="">
      <xdr:nvSpPr>
        <xdr:cNvPr id="181" name="フローチャート: 判断 180">
          <a:extLst>
            <a:ext uri="{FF2B5EF4-FFF2-40B4-BE49-F238E27FC236}">
              <a16:creationId xmlns:a16="http://schemas.microsoft.com/office/drawing/2014/main" id="{DEE2655E-6410-48CE-BB66-26CFE9A9475A}"/>
            </a:ext>
          </a:extLst>
        </xdr:cNvPr>
        <xdr:cNvSpPr/>
      </xdr:nvSpPr>
      <xdr:spPr>
        <a:xfrm>
          <a:off x="2857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151130</xdr:rowOff>
    </xdr:from>
    <xdr:to>
      <xdr:col>10</xdr:col>
      <xdr:colOff>165100</xdr:colOff>
      <xdr:row>60</xdr:row>
      <xdr:rowOff>81280</xdr:rowOff>
    </xdr:to>
    <xdr:sp macro="" textlink="">
      <xdr:nvSpPr>
        <xdr:cNvPr id="182" name="フローチャート: 判断 181">
          <a:extLst>
            <a:ext uri="{FF2B5EF4-FFF2-40B4-BE49-F238E27FC236}">
              <a16:creationId xmlns:a16="http://schemas.microsoft.com/office/drawing/2014/main" id="{0AB70DCC-4CCD-412A-B986-03D27633BBB3}"/>
            </a:ext>
          </a:extLst>
        </xdr:cNvPr>
        <xdr:cNvSpPr/>
      </xdr:nvSpPr>
      <xdr:spPr>
        <a:xfrm>
          <a:off x="1968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137795</xdr:rowOff>
    </xdr:from>
    <xdr:to>
      <xdr:col>6</xdr:col>
      <xdr:colOff>38100</xdr:colOff>
      <xdr:row>60</xdr:row>
      <xdr:rowOff>67945</xdr:rowOff>
    </xdr:to>
    <xdr:sp macro="" textlink="">
      <xdr:nvSpPr>
        <xdr:cNvPr id="183" name="フローチャート: 判断 182">
          <a:extLst>
            <a:ext uri="{FF2B5EF4-FFF2-40B4-BE49-F238E27FC236}">
              <a16:creationId xmlns:a16="http://schemas.microsoft.com/office/drawing/2014/main" id="{AB9108B8-1118-4525-BAEC-801B843DCC55}"/>
            </a:ext>
          </a:extLst>
        </xdr:cNvPr>
        <xdr:cNvSpPr/>
      </xdr:nvSpPr>
      <xdr:spPr>
        <a:xfrm>
          <a:off x="1079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753168A-5970-44F8-ACCE-87E49815426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CD238DF-0E0D-4043-9F9A-E2773F799D4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C16E5E8-3189-437C-895A-4E6BF18FFCC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80C7CD4-0CCF-4EA6-B902-50CC0E43C11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95ED575-74FE-4235-8709-B31FCDFAA18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89" name="楕円 188">
          <a:extLst>
            <a:ext uri="{FF2B5EF4-FFF2-40B4-BE49-F238E27FC236}">
              <a16:creationId xmlns:a16="http://schemas.microsoft.com/office/drawing/2014/main" id="{879F8EC6-4D21-4E24-9F31-5396C064B36C}"/>
            </a:ext>
          </a:extLst>
        </xdr:cNvPr>
        <xdr:cNvSpPr/>
      </xdr:nvSpPr>
      <xdr:spPr>
        <a:xfrm>
          <a:off x="4584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7637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4538A50-3C6A-4745-B17E-385EE76702CB}"/>
            </a:ext>
          </a:extLst>
        </xdr:cNvPr>
        <xdr:cNvSpPr txBox="1"/>
      </xdr:nvSpPr>
      <xdr:spPr>
        <a:xfrm>
          <a:off x="46736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166370</xdr:rowOff>
    </xdr:from>
    <xdr:to>
      <xdr:col>20</xdr:col>
      <xdr:colOff>38100</xdr:colOff>
      <xdr:row>61</xdr:row>
      <xdr:rowOff>96520</xdr:rowOff>
    </xdr:to>
    <xdr:sp macro="" textlink="">
      <xdr:nvSpPr>
        <xdr:cNvPr id="191" name="楕円 190">
          <a:extLst>
            <a:ext uri="{FF2B5EF4-FFF2-40B4-BE49-F238E27FC236}">
              <a16:creationId xmlns:a16="http://schemas.microsoft.com/office/drawing/2014/main" id="{940CD2EA-7E31-49D7-92A7-C4B0B554B5CC}"/>
            </a:ext>
          </a:extLst>
        </xdr:cNvPr>
        <xdr:cNvSpPr/>
      </xdr:nvSpPr>
      <xdr:spPr>
        <a:xfrm>
          <a:off x="3746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45720</xdr:rowOff>
    </xdr:from>
    <xdr:to>
      <xdr:col>24</xdr:col>
      <xdr:colOff>63500</xdr:colOff>
      <xdr:row>61</xdr:row>
      <xdr:rowOff>80010</xdr:rowOff>
    </xdr:to>
    <xdr:cxnSp macro="">
      <xdr:nvCxnSpPr>
        <xdr:cNvPr id="192" name="直線コネクタ 191">
          <a:extLst>
            <a:ext uri="{FF2B5EF4-FFF2-40B4-BE49-F238E27FC236}">
              <a16:creationId xmlns:a16="http://schemas.microsoft.com/office/drawing/2014/main" id="{1150CF62-64B7-400C-9E84-CC4237EDE3F7}"/>
            </a:ext>
          </a:extLst>
        </xdr:cNvPr>
        <xdr:cNvCxnSpPr/>
      </xdr:nvCxnSpPr>
      <xdr:spPr>
        <a:xfrm>
          <a:off x="3797300" y="105041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124460</xdr:rowOff>
    </xdr:from>
    <xdr:to>
      <xdr:col>15</xdr:col>
      <xdr:colOff>101600</xdr:colOff>
      <xdr:row>61</xdr:row>
      <xdr:rowOff>54610</xdr:rowOff>
    </xdr:to>
    <xdr:sp macro="" textlink="">
      <xdr:nvSpPr>
        <xdr:cNvPr id="193" name="楕円 192">
          <a:extLst>
            <a:ext uri="{FF2B5EF4-FFF2-40B4-BE49-F238E27FC236}">
              <a16:creationId xmlns:a16="http://schemas.microsoft.com/office/drawing/2014/main" id="{9887236C-0605-4D98-BDDD-D04F3E8AA013}"/>
            </a:ext>
          </a:extLst>
        </xdr:cNvPr>
        <xdr:cNvSpPr/>
      </xdr:nvSpPr>
      <xdr:spPr>
        <a:xfrm>
          <a:off x="2857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3810</xdr:rowOff>
    </xdr:from>
    <xdr:to>
      <xdr:col>19</xdr:col>
      <xdr:colOff>177800</xdr:colOff>
      <xdr:row>61</xdr:row>
      <xdr:rowOff>45720</xdr:rowOff>
    </xdr:to>
    <xdr:cxnSp macro="">
      <xdr:nvCxnSpPr>
        <xdr:cNvPr id="194" name="直線コネクタ 193">
          <a:extLst>
            <a:ext uri="{FF2B5EF4-FFF2-40B4-BE49-F238E27FC236}">
              <a16:creationId xmlns:a16="http://schemas.microsoft.com/office/drawing/2014/main" id="{554CD87F-E41E-4D8D-A5D7-A96702A14004}"/>
            </a:ext>
          </a:extLst>
        </xdr:cNvPr>
        <xdr:cNvCxnSpPr/>
      </xdr:nvCxnSpPr>
      <xdr:spPr>
        <a:xfrm>
          <a:off x="2908300" y="104622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82550</xdr:rowOff>
    </xdr:from>
    <xdr:to>
      <xdr:col>10</xdr:col>
      <xdr:colOff>165100</xdr:colOff>
      <xdr:row>61</xdr:row>
      <xdr:rowOff>12700</xdr:rowOff>
    </xdr:to>
    <xdr:sp macro="" textlink="">
      <xdr:nvSpPr>
        <xdr:cNvPr id="195" name="楕円 194">
          <a:extLst>
            <a:ext uri="{FF2B5EF4-FFF2-40B4-BE49-F238E27FC236}">
              <a16:creationId xmlns:a16="http://schemas.microsoft.com/office/drawing/2014/main" id="{829CD24A-8474-4386-B3FA-8AC0A7188CC5}"/>
            </a:ext>
          </a:extLst>
        </xdr:cNvPr>
        <xdr:cNvSpPr/>
      </xdr:nvSpPr>
      <xdr:spPr>
        <a:xfrm>
          <a:off x="1968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133350</xdr:rowOff>
    </xdr:from>
    <xdr:to>
      <xdr:col>15</xdr:col>
      <xdr:colOff>50800</xdr:colOff>
      <xdr:row>61</xdr:row>
      <xdr:rowOff>3810</xdr:rowOff>
    </xdr:to>
    <xdr:cxnSp macro="">
      <xdr:nvCxnSpPr>
        <xdr:cNvPr id="196" name="直線コネクタ 195">
          <a:extLst>
            <a:ext uri="{FF2B5EF4-FFF2-40B4-BE49-F238E27FC236}">
              <a16:creationId xmlns:a16="http://schemas.microsoft.com/office/drawing/2014/main" id="{D31726A8-DD9C-46AB-9ABD-FBD89182F94A}"/>
            </a:ext>
          </a:extLst>
        </xdr:cNvPr>
        <xdr:cNvCxnSpPr/>
      </xdr:nvCxnSpPr>
      <xdr:spPr>
        <a:xfrm>
          <a:off x="2019300" y="104203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40640</xdr:rowOff>
    </xdr:from>
    <xdr:to>
      <xdr:col>6</xdr:col>
      <xdr:colOff>38100</xdr:colOff>
      <xdr:row>60</xdr:row>
      <xdr:rowOff>142240</xdr:rowOff>
    </xdr:to>
    <xdr:sp macro="" textlink="">
      <xdr:nvSpPr>
        <xdr:cNvPr id="197" name="楕円 196">
          <a:extLst>
            <a:ext uri="{FF2B5EF4-FFF2-40B4-BE49-F238E27FC236}">
              <a16:creationId xmlns:a16="http://schemas.microsoft.com/office/drawing/2014/main" id="{909D0E2C-B26D-43DE-9595-CF9B7C803033}"/>
            </a:ext>
          </a:extLst>
        </xdr:cNvPr>
        <xdr:cNvSpPr/>
      </xdr:nvSpPr>
      <xdr:spPr>
        <a:xfrm>
          <a:off x="1079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91440</xdr:rowOff>
    </xdr:from>
    <xdr:to>
      <xdr:col>10</xdr:col>
      <xdr:colOff>114300</xdr:colOff>
      <xdr:row>60</xdr:row>
      <xdr:rowOff>133350</xdr:rowOff>
    </xdr:to>
    <xdr:cxnSp macro="">
      <xdr:nvCxnSpPr>
        <xdr:cNvPr id="198" name="直線コネクタ 197">
          <a:extLst>
            <a:ext uri="{FF2B5EF4-FFF2-40B4-BE49-F238E27FC236}">
              <a16:creationId xmlns:a16="http://schemas.microsoft.com/office/drawing/2014/main" id="{668B83BC-C823-4574-8F11-79794C082385}"/>
            </a:ext>
          </a:extLst>
        </xdr:cNvPr>
        <xdr:cNvCxnSpPr/>
      </xdr:nvCxnSpPr>
      <xdr:spPr>
        <a:xfrm>
          <a:off x="1130300" y="103784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126382</xdr:rowOff>
    </xdr:from>
    <xdr:ext cx="405111" cy="259045"/>
    <xdr:sp macro="" textlink="">
      <xdr:nvSpPr>
        <xdr:cNvPr id="199" name="n_1aveValue【体育館・プール】&#10;有形固定資産減価償却率">
          <a:extLst>
            <a:ext uri="{FF2B5EF4-FFF2-40B4-BE49-F238E27FC236}">
              <a16:creationId xmlns:a16="http://schemas.microsoft.com/office/drawing/2014/main" id="{B6810FC3-4638-4DC3-8E86-D891D7E3C5AF}"/>
            </a:ext>
          </a:extLst>
        </xdr:cNvPr>
        <xdr:cNvSpPr txBox="1"/>
      </xdr:nvSpPr>
      <xdr:spPr>
        <a:xfrm>
          <a:off x="3582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105427</xdr:rowOff>
    </xdr:from>
    <xdr:ext cx="405111" cy="259045"/>
    <xdr:sp macro="" textlink="">
      <xdr:nvSpPr>
        <xdr:cNvPr id="200" name="n_2aveValue【体育館・プール】&#10;有形固定資産減価償却率">
          <a:extLst>
            <a:ext uri="{FF2B5EF4-FFF2-40B4-BE49-F238E27FC236}">
              <a16:creationId xmlns:a16="http://schemas.microsoft.com/office/drawing/2014/main" id="{79809F63-9E6F-42AE-BB5E-49B6539D0A8C}"/>
            </a:ext>
          </a:extLst>
        </xdr:cNvPr>
        <xdr:cNvSpPr txBox="1"/>
      </xdr:nvSpPr>
      <xdr:spPr>
        <a:xfrm>
          <a:off x="2705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97807</xdr:rowOff>
    </xdr:from>
    <xdr:ext cx="405111" cy="259045"/>
    <xdr:sp macro="" textlink="">
      <xdr:nvSpPr>
        <xdr:cNvPr id="201" name="n_3aveValue【体育館・プール】&#10;有形固定資産減価償却率">
          <a:extLst>
            <a:ext uri="{FF2B5EF4-FFF2-40B4-BE49-F238E27FC236}">
              <a16:creationId xmlns:a16="http://schemas.microsoft.com/office/drawing/2014/main" id="{1C6B59BD-A42B-401F-936D-43BB4129BD65}"/>
            </a:ext>
          </a:extLst>
        </xdr:cNvPr>
        <xdr:cNvSpPr txBox="1"/>
      </xdr:nvSpPr>
      <xdr:spPr>
        <a:xfrm>
          <a:off x="1816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84472</xdr:rowOff>
    </xdr:from>
    <xdr:ext cx="405111" cy="259045"/>
    <xdr:sp macro="" textlink="">
      <xdr:nvSpPr>
        <xdr:cNvPr id="202" name="n_4aveValue【体育館・プール】&#10;有形固定資産減価償却率">
          <a:extLst>
            <a:ext uri="{FF2B5EF4-FFF2-40B4-BE49-F238E27FC236}">
              <a16:creationId xmlns:a16="http://schemas.microsoft.com/office/drawing/2014/main" id="{0D5C1744-25B9-4340-A04B-4C40C12D6FBB}"/>
            </a:ext>
          </a:extLst>
        </xdr:cNvPr>
        <xdr:cNvSpPr txBox="1"/>
      </xdr:nvSpPr>
      <xdr:spPr>
        <a:xfrm>
          <a:off x="927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87647</xdr:rowOff>
    </xdr:from>
    <xdr:ext cx="405111" cy="259045"/>
    <xdr:sp macro="" textlink="">
      <xdr:nvSpPr>
        <xdr:cNvPr id="203" name="n_1mainValue【体育館・プール】&#10;有形固定資産減価償却率">
          <a:extLst>
            <a:ext uri="{FF2B5EF4-FFF2-40B4-BE49-F238E27FC236}">
              <a16:creationId xmlns:a16="http://schemas.microsoft.com/office/drawing/2014/main" id="{9248F1C1-8C86-4498-88F5-7C873050DE20}"/>
            </a:ext>
          </a:extLst>
        </xdr:cNvPr>
        <xdr:cNvSpPr txBox="1"/>
      </xdr:nvSpPr>
      <xdr:spPr>
        <a:xfrm>
          <a:off x="3582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45737</xdr:rowOff>
    </xdr:from>
    <xdr:ext cx="405111" cy="259045"/>
    <xdr:sp macro="" textlink="">
      <xdr:nvSpPr>
        <xdr:cNvPr id="204" name="n_2mainValue【体育館・プール】&#10;有形固定資産減価償却率">
          <a:extLst>
            <a:ext uri="{FF2B5EF4-FFF2-40B4-BE49-F238E27FC236}">
              <a16:creationId xmlns:a16="http://schemas.microsoft.com/office/drawing/2014/main" id="{AB9623D0-22DE-4C93-9947-9FA0E823F714}"/>
            </a:ext>
          </a:extLst>
        </xdr:cNvPr>
        <xdr:cNvSpPr txBox="1"/>
      </xdr:nvSpPr>
      <xdr:spPr>
        <a:xfrm>
          <a:off x="2705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3827</xdr:rowOff>
    </xdr:from>
    <xdr:ext cx="405111" cy="259045"/>
    <xdr:sp macro="" textlink="">
      <xdr:nvSpPr>
        <xdr:cNvPr id="205" name="n_3mainValue【体育館・プール】&#10;有形固定資産減価償却率">
          <a:extLst>
            <a:ext uri="{FF2B5EF4-FFF2-40B4-BE49-F238E27FC236}">
              <a16:creationId xmlns:a16="http://schemas.microsoft.com/office/drawing/2014/main" id="{A6B61F98-59F4-4AC3-BBD3-324E1C47757D}"/>
            </a:ext>
          </a:extLst>
        </xdr:cNvPr>
        <xdr:cNvSpPr txBox="1"/>
      </xdr:nvSpPr>
      <xdr:spPr>
        <a:xfrm>
          <a:off x="1816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133367</xdr:rowOff>
    </xdr:from>
    <xdr:ext cx="405111" cy="259045"/>
    <xdr:sp macro="" textlink="">
      <xdr:nvSpPr>
        <xdr:cNvPr id="206" name="n_4mainValue【体育館・プール】&#10;有形固定資産減価償却率">
          <a:extLst>
            <a:ext uri="{FF2B5EF4-FFF2-40B4-BE49-F238E27FC236}">
              <a16:creationId xmlns:a16="http://schemas.microsoft.com/office/drawing/2014/main" id="{61643AC3-8C91-457A-98D2-FBAC32F2CA2D}"/>
            </a:ext>
          </a:extLst>
        </xdr:cNvPr>
        <xdr:cNvSpPr txBox="1"/>
      </xdr:nvSpPr>
      <xdr:spPr>
        <a:xfrm>
          <a:off x="927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AAD11D4F-9248-4D36-81E7-E7F06854027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E628C3E2-A69F-4B00-942D-55F83C85E0A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5BDFB720-2FF8-4A28-B24C-6694EDACD0A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51BE6D30-2916-4F69-95F6-A2F8F25D7F1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5EE608B3-111C-4165-905A-205C0BBE4D2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3B6D3939-6FAF-468D-9AA3-1980A72B25C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475238D1-6C64-42BD-A7B8-13BEC2AA392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16A70185-F0FC-4CCE-8251-A74DCB74A43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833E778D-3AF7-465B-A09C-998792E16DD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A79ADDE4-E7E9-49AD-9FCE-6E9843DB8B9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90930B01-2070-4CDF-963B-FB3196A79D5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3411DC75-C419-40FF-9BD4-8702BD9DB6EF}"/>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14928D6E-BC2A-4C4D-83D0-EE468DBE9B3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37BF6F60-5E5D-4646-AFD3-F88D11633B1E}"/>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8FCE1231-E5A4-406C-8664-9A07C331A2C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302E8F19-1AC8-42C4-AB21-C3D0344A7ACD}"/>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3287A4B8-9284-42DE-A87D-10CBF14C9BA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7DE80792-86FB-4081-B4E1-70475710D723}"/>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8AF9038E-D003-4F55-A084-C00C7F07B6E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AFF9F5DD-7473-4689-A3D2-3DCEAAB8C05D}"/>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6D03F275-A59E-4A87-A0BE-7094A46BE5B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149529A2-B169-4B0D-A91F-8DF89F0AB05D}"/>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4A94453B-822B-47AE-BC4E-97D6C0FA242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59059FD1-9E01-44D2-82FE-D7027341AA1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9B226540-29E7-4533-8C48-4D0B36C6C24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a:extLst>
            <a:ext uri="{FF2B5EF4-FFF2-40B4-BE49-F238E27FC236}">
              <a16:creationId xmlns:a16="http://schemas.microsoft.com/office/drawing/2014/main" id="{8222CACF-331E-4F36-B8F9-229743261F5B}"/>
            </a:ext>
          </a:extLst>
        </xdr:cNvPr>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a:extLst>
            <a:ext uri="{FF2B5EF4-FFF2-40B4-BE49-F238E27FC236}">
              <a16:creationId xmlns:a16="http://schemas.microsoft.com/office/drawing/2014/main" id="{49FF72DD-E425-457F-8F02-040A63C3ED00}"/>
            </a:ext>
          </a:extLst>
        </xdr:cNvPr>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a:extLst>
            <a:ext uri="{FF2B5EF4-FFF2-40B4-BE49-F238E27FC236}">
              <a16:creationId xmlns:a16="http://schemas.microsoft.com/office/drawing/2014/main" id="{5887014A-D2E9-4A80-9CCB-36E4D8BA3302}"/>
            </a:ext>
          </a:extLst>
        </xdr:cNvPr>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a:extLst>
            <a:ext uri="{FF2B5EF4-FFF2-40B4-BE49-F238E27FC236}">
              <a16:creationId xmlns:a16="http://schemas.microsoft.com/office/drawing/2014/main" id="{907329F7-4462-46ED-84C5-51F779E2B7BE}"/>
            </a:ext>
          </a:extLst>
        </xdr:cNvPr>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a:extLst>
            <a:ext uri="{FF2B5EF4-FFF2-40B4-BE49-F238E27FC236}">
              <a16:creationId xmlns:a16="http://schemas.microsoft.com/office/drawing/2014/main" id="{F4D4D6C7-910B-45BC-9BCD-967ECE916052}"/>
            </a:ext>
          </a:extLst>
        </xdr:cNvPr>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a:extLst>
            <a:ext uri="{FF2B5EF4-FFF2-40B4-BE49-F238E27FC236}">
              <a16:creationId xmlns:a16="http://schemas.microsoft.com/office/drawing/2014/main" id="{CE60F8A3-3C71-4F4D-8F74-4E69E4648C4E}"/>
            </a:ext>
          </a:extLst>
        </xdr:cNvPr>
        <xdr:cNvSpPr txBox="1"/>
      </xdr:nvSpPr>
      <xdr:spPr>
        <a:xfrm>
          <a:off x="10515600" y="1039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a:extLst>
            <a:ext uri="{FF2B5EF4-FFF2-40B4-BE49-F238E27FC236}">
              <a16:creationId xmlns:a16="http://schemas.microsoft.com/office/drawing/2014/main" id="{EAE45570-239B-4990-A06C-A249CF1F1EE2}"/>
            </a:ext>
          </a:extLst>
        </xdr:cNvPr>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148409</xdr:rowOff>
    </xdr:from>
    <xdr:to>
      <xdr:col>50</xdr:col>
      <xdr:colOff>165100</xdr:colOff>
      <xdr:row>61</xdr:row>
      <xdr:rowOff>78559</xdr:rowOff>
    </xdr:to>
    <xdr:sp macro="" textlink="">
      <xdr:nvSpPr>
        <xdr:cNvPr id="239" name="フローチャート: 判断 238">
          <a:extLst>
            <a:ext uri="{FF2B5EF4-FFF2-40B4-BE49-F238E27FC236}">
              <a16:creationId xmlns:a16="http://schemas.microsoft.com/office/drawing/2014/main" id="{BF100440-9262-4E9F-B0F5-F4FF8C235A40}"/>
            </a:ext>
          </a:extLst>
        </xdr:cNvPr>
        <xdr:cNvSpPr/>
      </xdr:nvSpPr>
      <xdr:spPr>
        <a:xfrm>
          <a:off x="9588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29210</xdr:rowOff>
    </xdr:from>
    <xdr:to>
      <xdr:col>46</xdr:col>
      <xdr:colOff>38100</xdr:colOff>
      <xdr:row>61</xdr:row>
      <xdr:rowOff>130810</xdr:rowOff>
    </xdr:to>
    <xdr:sp macro="" textlink="">
      <xdr:nvSpPr>
        <xdr:cNvPr id="240" name="フローチャート: 判断 239">
          <a:extLst>
            <a:ext uri="{FF2B5EF4-FFF2-40B4-BE49-F238E27FC236}">
              <a16:creationId xmlns:a16="http://schemas.microsoft.com/office/drawing/2014/main" id="{B076DC86-E387-4BE4-9420-EE805851ABEF}"/>
            </a:ext>
          </a:extLst>
        </xdr:cNvPr>
        <xdr:cNvSpPr/>
      </xdr:nvSpPr>
      <xdr:spPr>
        <a:xfrm>
          <a:off x="8699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45538</xdr:rowOff>
    </xdr:from>
    <xdr:to>
      <xdr:col>41</xdr:col>
      <xdr:colOff>101600</xdr:colOff>
      <xdr:row>61</xdr:row>
      <xdr:rowOff>147138</xdr:rowOff>
    </xdr:to>
    <xdr:sp macro="" textlink="">
      <xdr:nvSpPr>
        <xdr:cNvPr id="241" name="フローチャート: 判断 240">
          <a:extLst>
            <a:ext uri="{FF2B5EF4-FFF2-40B4-BE49-F238E27FC236}">
              <a16:creationId xmlns:a16="http://schemas.microsoft.com/office/drawing/2014/main" id="{67F500B1-9C6A-4D09-BBE5-50E75D7F6351}"/>
            </a:ext>
          </a:extLst>
        </xdr:cNvPr>
        <xdr:cNvSpPr/>
      </xdr:nvSpPr>
      <xdr:spPr>
        <a:xfrm>
          <a:off x="7810500" y="105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63500</xdr:rowOff>
    </xdr:from>
    <xdr:to>
      <xdr:col>36</xdr:col>
      <xdr:colOff>165100</xdr:colOff>
      <xdr:row>61</xdr:row>
      <xdr:rowOff>165100</xdr:rowOff>
    </xdr:to>
    <xdr:sp macro="" textlink="">
      <xdr:nvSpPr>
        <xdr:cNvPr id="242" name="フローチャート: 判断 241">
          <a:extLst>
            <a:ext uri="{FF2B5EF4-FFF2-40B4-BE49-F238E27FC236}">
              <a16:creationId xmlns:a16="http://schemas.microsoft.com/office/drawing/2014/main" id="{F7DCB2CC-F453-416E-9F9B-D5586A82A055}"/>
            </a:ext>
          </a:extLst>
        </xdr:cNvPr>
        <xdr:cNvSpPr/>
      </xdr:nvSpPr>
      <xdr:spPr>
        <a:xfrm>
          <a:off x="6921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6E8BF90-915E-4EA8-8ED2-8495F8B208B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ED33ADA-87C8-433D-864C-B0B8AFB87A0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436F687-0CA6-4BD4-A730-396279B973B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F4943C7-7600-4851-A2CE-5129A7DA85A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8BD31B6E-F532-4184-961D-24DFA1DE191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128815</xdr:rowOff>
    </xdr:from>
    <xdr:to>
      <xdr:col>55</xdr:col>
      <xdr:colOff>50800</xdr:colOff>
      <xdr:row>64</xdr:row>
      <xdr:rowOff>58965</xdr:rowOff>
    </xdr:to>
    <xdr:sp macro="" textlink="">
      <xdr:nvSpPr>
        <xdr:cNvPr id="248" name="楕円 247">
          <a:extLst>
            <a:ext uri="{FF2B5EF4-FFF2-40B4-BE49-F238E27FC236}">
              <a16:creationId xmlns:a16="http://schemas.microsoft.com/office/drawing/2014/main" id="{9B514CA2-3BF6-416F-A56C-2BD2EFEA7141}"/>
            </a:ext>
          </a:extLst>
        </xdr:cNvPr>
        <xdr:cNvSpPr/>
      </xdr:nvSpPr>
      <xdr:spPr>
        <a:xfrm>
          <a:off x="104267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43742</xdr:rowOff>
    </xdr:from>
    <xdr:ext cx="469744" cy="259045"/>
    <xdr:sp macro="" textlink="">
      <xdr:nvSpPr>
        <xdr:cNvPr id="249" name="【体育館・プール】&#10;一人当たり面積該当値テキスト">
          <a:extLst>
            <a:ext uri="{FF2B5EF4-FFF2-40B4-BE49-F238E27FC236}">
              <a16:creationId xmlns:a16="http://schemas.microsoft.com/office/drawing/2014/main" id="{56212A2F-8DD9-41C7-B15E-C8EFB06EFF41}"/>
            </a:ext>
          </a:extLst>
        </xdr:cNvPr>
        <xdr:cNvSpPr txBox="1"/>
      </xdr:nvSpPr>
      <xdr:spPr>
        <a:xfrm>
          <a:off x="10515600" y="108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130447</xdr:rowOff>
    </xdr:from>
    <xdr:to>
      <xdr:col>50</xdr:col>
      <xdr:colOff>165100</xdr:colOff>
      <xdr:row>64</xdr:row>
      <xdr:rowOff>60597</xdr:rowOff>
    </xdr:to>
    <xdr:sp macro="" textlink="">
      <xdr:nvSpPr>
        <xdr:cNvPr id="250" name="楕円 249">
          <a:extLst>
            <a:ext uri="{FF2B5EF4-FFF2-40B4-BE49-F238E27FC236}">
              <a16:creationId xmlns:a16="http://schemas.microsoft.com/office/drawing/2014/main" id="{8390C080-571F-40C5-AC26-3F994543B260}"/>
            </a:ext>
          </a:extLst>
        </xdr:cNvPr>
        <xdr:cNvSpPr/>
      </xdr:nvSpPr>
      <xdr:spPr>
        <a:xfrm>
          <a:off x="95885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8165</xdr:rowOff>
    </xdr:from>
    <xdr:to>
      <xdr:col>55</xdr:col>
      <xdr:colOff>0</xdr:colOff>
      <xdr:row>64</xdr:row>
      <xdr:rowOff>9797</xdr:rowOff>
    </xdr:to>
    <xdr:cxnSp macro="">
      <xdr:nvCxnSpPr>
        <xdr:cNvPr id="251" name="直線コネクタ 250">
          <a:extLst>
            <a:ext uri="{FF2B5EF4-FFF2-40B4-BE49-F238E27FC236}">
              <a16:creationId xmlns:a16="http://schemas.microsoft.com/office/drawing/2014/main" id="{0841C24D-AD71-4AD2-93A7-7F81DFAB61E8}"/>
            </a:ext>
          </a:extLst>
        </xdr:cNvPr>
        <xdr:cNvCxnSpPr/>
      </xdr:nvCxnSpPr>
      <xdr:spPr>
        <a:xfrm flipV="1">
          <a:off x="9639300" y="10980965"/>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132080</xdr:rowOff>
    </xdr:from>
    <xdr:to>
      <xdr:col>46</xdr:col>
      <xdr:colOff>38100</xdr:colOff>
      <xdr:row>64</xdr:row>
      <xdr:rowOff>62230</xdr:rowOff>
    </xdr:to>
    <xdr:sp macro="" textlink="">
      <xdr:nvSpPr>
        <xdr:cNvPr id="252" name="楕円 251">
          <a:extLst>
            <a:ext uri="{FF2B5EF4-FFF2-40B4-BE49-F238E27FC236}">
              <a16:creationId xmlns:a16="http://schemas.microsoft.com/office/drawing/2014/main" id="{CCAD5975-DA29-4317-8F99-100768CD1C84}"/>
            </a:ext>
          </a:extLst>
        </xdr:cNvPr>
        <xdr:cNvSpPr/>
      </xdr:nvSpPr>
      <xdr:spPr>
        <a:xfrm>
          <a:off x="8699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9797</xdr:rowOff>
    </xdr:from>
    <xdr:to>
      <xdr:col>50</xdr:col>
      <xdr:colOff>114300</xdr:colOff>
      <xdr:row>64</xdr:row>
      <xdr:rowOff>11430</xdr:rowOff>
    </xdr:to>
    <xdr:cxnSp macro="">
      <xdr:nvCxnSpPr>
        <xdr:cNvPr id="253" name="直線コネクタ 252">
          <a:extLst>
            <a:ext uri="{FF2B5EF4-FFF2-40B4-BE49-F238E27FC236}">
              <a16:creationId xmlns:a16="http://schemas.microsoft.com/office/drawing/2014/main" id="{4BC15BD5-671C-410E-8980-52FF522E4566}"/>
            </a:ext>
          </a:extLst>
        </xdr:cNvPr>
        <xdr:cNvCxnSpPr/>
      </xdr:nvCxnSpPr>
      <xdr:spPr>
        <a:xfrm flipV="1">
          <a:off x="8750300" y="1098259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133713</xdr:rowOff>
    </xdr:from>
    <xdr:to>
      <xdr:col>41</xdr:col>
      <xdr:colOff>101600</xdr:colOff>
      <xdr:row>64</xdr:row>
      <xdr:rowOff>63863</xdr:rowOff>
    </xdr:to>
    <xdr:sp macro="" textlink="">
      <xdr:nvSpPr>
        <xdr:cNvPr id="254" name="楕円 253">
          <a:extLst>
            <a:ext uri="{FF2B5EF4-FFF2-40B4-BE49-F238E27FC236}">
              <a16:creationId xmlns:a16="http://schemas.microsoft.com/office/drawing/2014/main" id="{86444DCA-FCFF-4955-BC9D-95F764C1E071}"/>
            </a:ext>
          </a:extLst>
        </xdr:cNvPr>
        <xdr:cNvSpPr/>
      </xdr:nvSpPr>
      <xdr:spPr>
        <a:xfrm>
          <a:off x="7810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11430</xdr:rowOff>
    </xdr:from>
    <xdr:to>
      <xdr:col>45</xdr:col>
      <xdr:colOff>177800</xdr:colOff>
      <xdr:row>64</xdr:row>
      <xdr:rowOff>13063</xdr:rowOff>
    </xdr:to>
    <xdr:cxnSp macro="">
      <xdr:nvCxnSpPr>
        <xdr:cNvPr id="255" name="直線コネクタ 254">
          <a:extLst>
            <a:ext uri="{FF2B5EF4-FFF2-40B4-BE49-F238E27FC236}">
              <a16:creationId xmlns:a16="http://schemas.microsoft.com/office/drawing/2014/main" id="{ACB6B0E0-04D6-4AE6-BEBA-9B1D2D327337}"/>
            </a:ext>
          </a:extLst>
        </xdr:cNvPr>
        <xdr:cNvCxnSpPr/>
      </xdr:nvCxnSpPr>
      <xdr:spPr>
        <a:xfrm flipV="1">
          <a:off x="7861300" y="109842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133713</xdr:rowOff>
    </xdr:from>
    <xdr:to>
      <xdr:col>36</xdr:col>
      <xdr:colOff>165100</xdr:colOff>
      <xdr:row>64</xdr:row>
      <xdr:rowOff>63863</xdr:rowOff>
    </xdr:to>
    <xdr:sp macro="" textlink="">
      <xdr:nvSpPr>
        <xdr:cNvPr id="256" name="楕円 255">
          <a:extLst>
            <a:ext uri="{FF2B5EF4-FFF2-40B4-BE49-F238E27FC236}">
              <a16:creationId xmlns:a16="http://schemas.microsoft.com/office/drawing/2014/main" id="{D09DFD3B-8238-4536-8686-EFC85D96732F}"/>
            </a:ext>
          </a:extLst>
        </xdr:cNvPr>
        <xdr:cNvSpPr/>
      </xdr:nvSpPr>
      <xdr:spPr>
        <a:xfrm>
          <a:off x="6921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13063</xdr:rowOff>
    </xdr:from>
    <xdr:to>
      <xdr:col>41</xdr:col>
      <xdr:colOff>50800</xdr:colOff>
      <xdr:row>64</xdr:row>
      <xdr:rowOff>13063</xdr:rowOff>
    </xdr:to>
    <xdr:cxnSp macro="">
      <xdr:nvCxnSpPr>
        <xdr:cNvPr id="257" name="直線コネクタ 256">
          <a:extLst>
            <a:ext uri="{FF2B5EF4-FFF2-40B4-BE49-F238E27FC236}">
              <a16:creationId xmlns:a16="http://schemas.microsoft.com/office/drawing/2014/main" id="{F9569C3E-24E8-4606-8462-B30866CD20E7}"/>
            </a:ext>
          </a:extLst>
        </xdr:cNvPr>
        <xdr:cNvCxnSpPr/>
      </xdr:nvCxnSpPr>
      <xdr:spPr>
        <a:xfrm>
          <a:off x="6972300" y="1098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95086</xdr:rowOff>
    </xdr:from>
    <xdr:ext cx="469744" cy="259045"/>
    <xdr:sp macro="" textlink="">
      <xdr:nvSpPr>
        <xdr:cNvPr id="258" name="n_1aveValue【体育館・プール】&#10;一人当たり面積">
          <a:extLst>
            <a:ext uri="{FF2B5EF4-FFF2-40B4-BE49-F238E27FC236}">
              <a16:creationId xmlns:a16="http://schemas.microsoft.com/office/drawing/2014/main" id="{7B0F6421-3380-4D4E-85F4-97D9E32653FF}"/>
            </a:ext>
          </a:extLst>
        </xdr:cNvPr>
        <xdr:cNvSpPr txBox="1"/>
      </xdr:nvSpPr>
      <xdr:spPr>
        <a:xfrm>
          <a:off x="93917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147337</xdr:rowOff>
    </xdr:from>
    <xdr:ext cx="469744" cy="259045"/>
    <xdr:sp macro="" textlink="">
      <xdr:nvSpPr>
        <xdr:cNvPr id="259" name="n_2aveValue【体育館・プール】&#10;一人当たり面積">
          <a:extLst>
            <a:ext uri="{FF2B5EF4-FFF2-40B4-BE49-F238E27FC236}">
              <a16:creationId xmlns:a16="http://schemas.microsoft.com/office/drawing/2014/main" id="{DF1D913F-1B23-4CA9-A421-45B778B30271}"/>
            </a:ext>
          </a:extLst>
        </xdr:cNvPr>
        <xdr:cNvSpPr txBox="1"/>
      </xdr:nvSpPr>
      <xdr:spPr>
        <a:xfrm>
          <a:off x="85154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163665</xdr:rowOff>
    </xdr:from>
    <xdr:ext cx="469744" cy="259045"/>
    <xdr:sp macro="" textlink="">
      <xdr:nvSpPr>
        <xdr:cNvPr id="260" name="n_3aveValue【体育館・プール】&#10;一人当たり面積">
          <a:extLst>
            <a:ext uri="{FF2B5EF4-FFF2-40B4-BE49-F238E27FC236}">
              <a16:creationId xmlns:a16="http://schemas.microsoft.com/office/drawing/2014/main" id="{E84FFDBA-8081-4A73-AAC9-07D993A3B482}"/>
            </a:ext>
          </a:extLst>
        </xdr:cNvPr>
        <xdr:cNvSpPr txBox="1"/>
      </xdr:nvSpPr>
      <xdr:spPr>
        <a:xfrm>
          <a:off x="7626427" y="1027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10177</xdr:rowOff>
    </xdr:from>
    <xdr:ext cx="469744" cy="259045"/>
    <xdr:sp macro="" textlink="">
      <xdr:nvSpPr>
        <xdr:cNvPr id="261" name="n_4aveValue【体育館・プール】&#10;一人当たり面積">
          <a:extLst>
            <a:ext uri="{FF2B5EF4-FFF2-40B4-BE49-F238E27FC236}">
              <a16:creationId xmlns:a16="http://schemas.microsoft.com/office/drawing/2014/main" id="{86067D13-838E-451A-A38A-062A6D5466CD}"/>
            </a:ext>
          </a:extLst>
        </xdr:cNvPr>
        <xdr:cNvSpPr txBox="1"/>
      </xdr:nvSpPr>
      <xdr:spPr>
        <a:xfrm>
          <a:off x="6737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51724</xdr:rowOff>
    </xdr:from>
    <xdr:ext cx="469744" cy="259045"/>
    <xdr:sp macro="" textlink="">
      <xdr:nvSpPr>
        <xdr:cNvPr id="262" name="n_1mainValue【体育館・プール】&#10;一人当たり面積">
          <a:extLst>
            <a:ext uri="{FF2B5EF4-FFF2-40B4-BE49-F238E27FC236}">
              <a16:creationId xmlns:a16="http://schemas.microsoft.com/office/drawing/2014/main" id="{CF76838A-40E4-493B-99C5-8E0AE1FC2066}"/>
            </a:ext>
          </a:extLst>
        </xdr:cNvPr>
        <xdr:cNvSpPr txBox="1"/>
      </xdr:nvSpPr>
      <xdr:spPr>
        <a:xfrm>
          <a:off x="9391727"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53357</xdr:rowOff>
    </xdr:from>
    <xdr:ext cx="469744" cy="259045"/>
    <xdr:sp macro="" textlink="">
      <xdr:nvSpPr>
        <xdr:cNvPr id="263" name="n_2mainValue【体育館・プール】&#10;一人当たり面積">
          <a:extLst>
            <a:ext uri="{FF2B5EF4-FFF2-40B4-BE49-F238E27FC236}">
              <a16:creationId xmlns:a16="http://schemas.microsoft.com/office/drawing/2014/main" id="{454FF7D6-A68A-4F19-A8FE-511CE363AD2D}"/>
            </a:ext>
          </a:extLst>
        </xdr:cNvPr>
        <xdr:cNvSpPr txBox="1"/>
      </xdr:nvSpPr>
      <xdr:spPr>
        <a:xfrm>
          <a:off x="8515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54990</xdr:rowOff>
    </xdr:from>
    <xdr:ext cx="469744" cy="259045"/>
    <xdr:sp macro="" textlink="">
      <xdr:nvSpPr>
        <xdr:cNvPr id="264" name="n_3mainValue【体育館・プール】&#10;一人当たり面積">
          <a:extLst>
            <a:ext uri="{FF2B5EF4-FFF2-40B4-BE49-F238E27FC236}">
              <a16:creationId xmlns:a16="http://schemas.microsoft.com/office/drawing/2014/main" id="{3D67C84F-89C8-4EB3-954A-CA5C737123EC}"/>
            </a:ext>
          </a:extLst>
        </xdr:cNvPr>
        <xdr:cNvSpPr txBox="1"/>
      </xdr:nvSpPr>
      <xdr:spPr>
        <a:xfrm>
          <a:off x="76264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54990</xdr:rowOff>
    </xdr:from>
    <xdr:ext cx="469744" cy="259045"/>
    <xdr:sp macro="" textlink="">
      <xdr:nvSpPr>
        <xdr:cNvPr id="265" name="n_4mainValue【体育館・プール】&#10;一人当たり面積">
          <a:extLst>
            <a:ext uri="{FF2B5EF4-FFF2-40B4-BE49-F238E27FC236}">
              <a16:creationId xmlns:a16="http://schemas.microsoft.com/office/drawing/2014/main" id="{8208C50B-6F02-43A0-92EC-0ABAB752DB29}"/>
            </a:ext>
          </a:extLst>
        </xdr:cNvPr>
        <xdr:cNvSpPr txBox="1"/>
      </xdr:nvSpPr>
      <xdr:spPr>
        <a:xfrm>
          <a:off x="67374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FD07B572-A687-4BE4-94B8-B9BAC443A1E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B4057B53-12B4-412C-A7A6-8895F374E5B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C9906E3B-3606-470A-B759-2660A831867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E34D0A4-A008-4687-BD4B-756B1D2E1F6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19512B9-C544-4FB3-9EB6-B3EE91DEF3E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138DDE5D-45B4-4295-9886-9FA6E05867C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6E397D41-D510-42EE-9F3C-C0CD64EDC32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C746AD4F-2C63-4DA0-8AC6-8DBC6A9B91E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F3DDFE41-C54F-42E1-AC06-C2FB80B16A7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DFA2ADBA-D8DD-44BB-A5F6-529106609E2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EA78551C-0A66-438E-A423-597D3ACC7F4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168006CC-2D7B-456D-9F40-514181C536C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6C9F67FC-6E7B-45DD-BE95-52E0052C8F5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492DCBBA-649D-4451-B96A-5D73DD0A032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EB616FC4-DD49-4AC6-AD47-2FFDD8C4A81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28C76502-C9D2-4871-AC65-2AAB252FDCD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F84C4035-F508-49FA-A85F-AECB0267144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1282A28-F4AD-4B1E-98B4-F78DCF2F45E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C745CBC5-6E20-4443-AF26-6F7DB84B0E7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D4A81B9B-D8CC-4FE5-AEC8-B9871D055BA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11171A9-C639-4FE9-8221-BEEB804E91E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D2038ACE-7474-4C13-B7B3-5066BB3ECAE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67B9BECF-F519-4269-83C4-F83CA50D4DC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425DA735-1CBE-4A33-8C5B-55C252F8C7C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a:extLst>
            <a:ext uri="{FF2B5EF4-FFF2-40B4-BE49-F238E27FC236}">
              <a16:creationId xmlns:a16="http://schemas.microsoft.com/office/drawing/2014/main" id="{CED29737-0455-4CFF-A020-71A2E957E38E}"/>
            </a:ext>
          </a:extLst>
        </xdr:cNvPr>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57C12BFF-94A0-45FB-BB03-32FE142EA957}"/>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a:extLst>
            <a:ext uri="{FF2B5EF4-FFF2-40B4-BE49-F238E27FC236}">
              <a16:creationId xmlns:a16="http://schemas.microsoft.com/office/drawing/2014/main" id="{04BDFF82-BA1E-4EC1-A96D-C01B0AC2F0B0}"/>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DC7897F4-E31C-4568-A3B9-E7C860044048}"/>
            </a:ext>
          </a:extLst>
        </xdr:cNvPr>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a:extLst>
            <a:ext uri="{FF2B5EF4-FFF2-40B4-BE49-F238E27FC236}">
              <a16:creationId xmlns:a16="http://schemas.microsoft.com/office/drawing/2014/main" id="{B4579979-7B8E-4E4D-A6D1-E2F6A280BD05}"/>
            </a:ext>
          </a:extLst>
        </xdr:cNvPr>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FF02B2AD-2B89-4209-9185-818181E22C22}"/>
            </a:ext>
          </a:extLst>
        </xdr:cNvPr>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a:extLst>
            <a:ext uri="{FF2B5EF4-FFF2-40B4-BE49-F238E27FC236}">
              <a16:creationId xmlns:a16="http://schemas.microsoft.com/office/drawing/2014/main" id="{10049282-73C5-47EE-98B2-00FD42D3A5B9}"/>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7" name="フローチャート: 判断 296">
          <a:extLst>
            <a:ext uri="{FF2B5EF4-FFF2-40B4-BE49-F238E27FC236}">
              <a16:creationId xmlns:a16="http://schemas.microsoft.com/office/drawing/2014/main" id="{10C89720-BEAC-4A8D-A3C0-A3F43C572270}"/>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107314</xdr:rowOff>
    </xdr:from>
    <xdr:to>
      <xdr:col>15</xdr:col>
      <xdr:colOff>101600</xdr:colOff>
      <xdr:row>82</xdr:row>
      <xdr:rowOff>37464</xdr:rowOff>
    </xdr:to>
    <xdr:sp macro="" textlink="">
      <xdr:nvSpPr>
        <xdr:cNvPr id="298" name="フローチャート: 判断 297">
          <a:extLst>
            <a:ext uri="{FF2B5EF4-FFF2-40B4-BE49-F238E27FC236}">
              <a16:creationId xmlns:a16="http://schemas.microsoft.com/office/drawing/2014/main" id="{7932C3FF-FD3B-4366-BCC0-41E414247AA0}"/>
            </a:ext>
          </a:extLst>
        </xdr:cNvPr>
        <xdr:cNvSpPr/>
      </xdr:nvSpPr>
      <xdr:spPr>
        <a:xfrm>
          <a:off x="2857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9" name="フローチャート: 判断 298">
          <a:extLst>
            <a:ext uri="{FF2B5EF4-FFF2-40B4-BE49-F238E27FC236}">
              <a16:creationId xmlns:a16="http://schemas.microsoft.com/office/drawing/2014/main" id="{3848D438-B1E5-4F2C-AA74-91DDEC44B783}"/>
            </a:ext>
          </a:extLst>
        </xdr:cNvPr>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53975</xdr:rowOff>
    </xdr:from>
    <xdr:to>
      <xdr:col>6</xdr:col>
      <xdr:colOff>38100</xdr:colOff>
      <xdr:row>81</xdr:row>
      <xdr:rowOff>155575</xdr:rowOff>
    </xdr:to>
    <xdr:sp macro="" textlink="">
      <xdr:nvSpPr>
        <xdr:cNvPr id="300" name="フローチャート: 判断 299">
          <a:extLst>
            <a:ext uri="{FF2B5EF4-FFF2-40B4-BE49-F238E27FC236}">
              <a16:creationId xmlns:a16="http://schemas.microsoft.com/office/drawing/2014/main" id="{60C05F79-2576-4ABB-8D22-F1D456D9ABB1}"/>
            </a:ext>
          </a:extLst>
        </xdr:cNvPr>
        <xdr:cNvSpPr/>
      </xdr:nvSpPr>
      <xdr:spPr>
        <a:xfrm>
          <a:off x="1079500" y="1394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596A2C5-052F-436C-9D6E-30544E7372E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91FFEF1-830F-42A0-B241-422AFB30AD6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DB7B145-0F5F-444E-B479-35104E49273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3D97E00-BB69-41C3-9459-404D179F78D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CCCB9871-149B-40F9-906D-233B4DFBCA5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78739</xdr:rowOff>
    </xdr:from>
    <xdr:to>
      <xdr:col>24</xdr:col>
      <xdr:colOff>114300</xdr:colOff>
      <xdr:row>86</xdr:row>
      <xdr:rowOff>8889</xdr:rowOff>
    </xdr:to>
    <xdr:sp macro="" textlink="">
      <xdr:nvSpPr>
        <xdr:cNvPr id="306" name="楕円 305">
          <a:extLst>
            <a:ext uri="{FF2B5EF4-FFF2-40B4-BE49-F238E27FC236}">
              <a16:creationId xmlns:a16="http://schemas.microsoft.com/office/drawing/2014/main" id="{52C9637A-CE6A-4725-AF3A-BAD02112FA8A}"/>
            </a:ext>
          </a:extLst>
        </xdr:cNvPr>
        <xdr:cNvSpPr/>
      </xdr:nvSpPr>
      <xdr:spPr>
        <a:xfrm>
          <a:off x="4584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57166</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5DE14FD0-A937-4315-A794-488015147888}"/>
            </a:ext>
          </a:extLst>
        </xdr:cNvPr>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166370</xdr:rowOff>
    </xdr:from>
    <xdr:to>
      <xdr:col>20</xdr:col>
      <xdr:colOff>38100</xdr:colOff>
      <xdr:row>86</xdr:row>
      <xdr:rowOff>96520</xdr:rowOff>
    </xdr:to>
    <xdr:sp macro="" textlink="">
      <xdr:nvSpPr>
        <xdr:cNvPr id="308" name="楕円 307">
          <a:extLst>
            <a:ext uri="{FF2B5EF4-FFF2-40B4-BE49-F238E27FC236}">
              <a16:creationId xmlns:a16="http://schemas.microsoft.com/office/drawing/2014/main" id="{DB5F8AAF-103F-4162-8446-42082754C70C}"/>
            </a:ext>
          </a:extLst>
        </xdr:cNvPr>
        <xdr:cNvSpPr/>
      </xdr:nvSpPr>
      <xdr:spPr>
        <a:xfrm>
          <a:off x="3746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129539</xdr:rowOff>
    </xdr:from>
    <xdr:to>
      <xdr:col>24</xdr:col>
      <xdr:colOff>63500</xdr:colOff>
      <xdr:row>86</xdr:row>
      <xdr:rowOff>45720</xdr:rowOff>
    </xdr:to>
    <xdr:cxnSp macro="">
      <xdr:nvCxnSpPr>
        <xdr:cNvPr id="309" name="直線コネクタ 308">
          <a:extLst>
            <a:ext uri="{FF2B5EF4-FFF2-40B4-BE49-F238E27FC236}">
              <a16:creationId xmlns:a16="http://schemas.microsoft.com/office/drawing/2014/main" id="{62917A6D-4CF7-40AE-8B59-929280A14532}"/>
            </a:ext>
          </a:extLst>
        </xdr:cNvPr>
        <xdr:cNvCxnSpPr/>
      </xdr:nvCxnSpPr>
      <xdr:spPr>
        <a:xfrm flipV="1">
          <a:off x="3797300" y="14702789"/>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2539</xdr:rowOff>
    </xdr:from>
    <xdr:to>
      <xdr:col>15</xdr:col>
      <xdr:colOff>101600</xdr:colOff>
      <xdr:row>86</xdr:row>
      <xdr:rowOff>104139</xdr:rowOff>
    </xdr:to>
    <xdr:sp macro="" textlink="">
      <xdr:nvSpPr>
        <xdr:cNvPr id="310" name="楕円 309">
          <a:extLst>
            <a:ext uri="{FF2B5EF4-FFF2-40B4-BE49-F238E27FC236}">
              <a16:creationId xmlns:a16="http://schemas.microsoft.com/office/drawing/2014/main" id="{7B78170C-0AEC-4AAB-9ED0-7631B03AD9B2}"/>
            </a:ext>
          </a:extLst>
        </xdr:cNvPr>
        <xdr:cNvSpPr/>
      </xdr:nvSpPr>
      <xdr:spPr>
        <a:xfrm>
          <a:off x="2857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45720</xdr:rowOff>
    </xdr:from>
    <xdr:to>
      <xdr:col>19</xdr:col>
      <xdr:colOff>177800</xdr:colOff>
      <xdr:row>86</xdr:row>
      <xdr:rowOff>53339</xdr:rowOff>
    </xdr:to>
    <xdr:cxnSp macro="">
      <xdr:nvCxnSpPr>
        <xdr:cNvPr id="311" name="直線コネクタ 310">
          <a:extLst>
            <a:ext uri="{FF2B5EF4-FFF2-40B4-BE49-F238E27FC236}">
              <a16:creationId xmlns:a16="http://schemas.microsoft.com/office/drawing/2014/main" id="{3FE3495C-6446-4FAD-A75E-18F6666540E8}"/>
            </a:ext>
          </a:extLst>
        </xdr:cNvPr>
        <xdr:cNvCxnSpPr/>
      </xdr:nvCxnSpPr>
      <xdr:spPr>
        <a:xfrm flipV="1">
          <a:off x="2908300" y="14790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139700</xdr:rowOff>
    </xdr:from>
    <xdr:to>
      <xdr:col>10</xdr:col>
      <xdr:colOff>165100</xdr:colOff>
      <xdr:row>86</xdr:row>
      <xdr:rowOff>69850</xdr:rowOff>
    </xdr:to>
    <xdr:sp macro="" textlink="">
      <xdr:nvSpPr>
        <xdr:cNvPr id="312" name="楕円 311">
          <a:extLst>
            <a:ext uri="{FF2B5EF4-FFF2-40B4-BE49-F238E27FC236}">
              <a16:creationId xmlns:a16="http://schemas.microsoft.com/office/drawing/2014/main" id="{90365386-F655-4A0F-9006-60C02DBD32B4}"/>
            </a:ext>
          </a:extLst>
        </xdr:cNvPr>
        <xdr:cNvSpPr/>
      </xdr:nvSpPr>
      <xdr:spPr>
        <a:xfrm>
          <a:off x="1968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19050</xdr:rowOff>
    </xdr:from>
    <xdr:to>
      <xdr:col>15</xdr:col>
      <xdr:colOff>50800</xdr:colOff>
      <xdr:row>86</xdr:row>
      <xdr:rowOff>53339</xdr:rowOff>
    </xdr:to>
    <xdr:cxnSp macro="">
      <xdr:nvCxnSpPr>
        <xdr:cNvPr id="313" name="直線コネクタ 312">
          <a:extLst>
            <a:ext uri="{FF2B5EF4-FFF2-40B4-BE49-F238E27FC236}">
              <a16:creationId xmlns:a16="http://schemas.microsoft.com/office/drawing/2014/main" id="{D0E9C0FF-36FE-4879-B3B2-EB79997082D7}"/>
            </a:ext>
          </a:extLst>
        </xdr:cNvPr>
        <xdr:cNvCxnSpPr/>
      </xdr:nvCxnSpPr>
      <xdr:spPr>
        <a:xfrm>
          <a:off x="2019300" y="147637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105411</xdr:rowOff>
    </xdr:from>
    <xdr:to>
      <xdr:col>6</xdr:col>
      <xdr:colOff>38100</xdr:colOff>
      <xdr:row>86</xdr:row>
      <xdr:rowOff>35561</xdr:rowOff>
    </xdr:to>
    <xdr:sp macro="" textlink="">
      <xdr:nvSpPr>
        <xdr:cNvPr id="314" name="楕円 313">
          <a:extLst>
            <a:ext uri="{FF2B5EF4-FFF2-40B4-BE49-F238E27FC236}">
              <a16:creationId xmlns:a16="http://schemas.microsoft.com/office/drawing/2014/main" id="{E144587B-66F6-43D4-BCF0-8E0013C4D9CE}"/>
            </a:ext>
          </a:extLst>
        </xdr:cNvPr>
        <xdr:cNvSpPr/>
      </xdr:nvSpPr>
      <xdr:spPr>
        <a:xfrm>
          <a:off x="1079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156211</xdr:rowOff>
    </xdr:from>
    <xdr:to>
      <xdr:col>10</xdr:col>
      <xdr:colOff>114300</xdr:colOff>
      <xdr:row>86</xdr:row>
      <xdr:rowOff>19050</xdr:rowOff>
    </xdr:to>
    <xdr:cxnSp macro="">
      <xdr:nvCxnSpPr>
        <xdr:cNvPr id="315" name="直線コネクタ 314">
          <a:extLst>
            <a:ext uri="{FF2B5EF4-FFF2-40B4-BE49-F238E27FC236}">
              <a16:creationId xmlns:a16="http://schemas.microsoft.com/office/drawing/2014/main" id="{1C83F140-F6A4-40DB-9518-9F45FE770509}"/>
            </a:ext>
          </a:extLst>
        </xdr:cNvPr>
        <xdr:cNvCxnSpPr/>
      </xdr:nvCxnSpPr>
      <xdr:spPr>
        <a:xfrm>
          <a:off x="1130300" y="147294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6" name="n_1aveValue【福祉施設】&#10;有形固定資産減価償却率">
          <a:extLst>
            <a:ext uri="{FF2B5EF4-FFF2-40B4-BE49-F238E27FC236}">
              <a16:creationId xmlns:a16="http://schemas.microsoft.com/office/drawing/2014/main" id="{013663EF-917B-44CD-A4FB-8D0815F7C2F5}"/>
            </a:ext>
          </a:extLst>
        </xdr:cNvPr>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53991</xdr:rowOff>
    </xdr:from>
    <xdr:ext cx="405111" cy="259045"/>
    <xdr:sp macro="" textlink="">
      <xdr:nvSpPr>
        <xdr:cNvPr id="317" name="n_2aveValue【福祉施設】&#10;有形固定資産減価償却率">
          <a:extLst>
            <a:ext uri="{FF2B5EF4-FFF2-40B4-BE49-F238E27FC236}">
              <a16:creationId xmlns:a16="http://schemas.microsoft.com/office/drawing/2014/main" id="{E3C086F5-C7B4-439C-8C34-C3CA4BECDAC7}"/>
            </a:ext>
          </a:extLst>
        </xdr:cNvPr>
        <xdr:cNvSpPr txBox="1"/>
      </xdr:nvSpPr>
      <xdr:spPr>
        <a:xfrm>
          <a:off x="2705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18" name="n_3aveValue【福祉施設】&#10;有形固定資産減価償却率">
          <a:extLst>
            <a:ext uri="{FF2B5EF4-FFF2-40B4-BE49-F238E27FC236}">
              <a16:creationId xmlns:a16="http://schemas.microsoft.com/office/drawing/2014/main" id="{0DED784C-C0AD-4C8F-B2A6-AE5E71731162}"/>
            </a:ext>
          </a:extLst>
        </xdr:cNvPr>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652</xdr:rowOff>
    </xdr:from>
    <xdr:ext cx="405111" cy="259045"/>
    <xdr:sp macro="" textlink="">
      <xdr:nvSpPr>
        <xdr:cNvPr id="319" name="n_4aveValue【福祉施設】&#10;有形固定資産減価償却率">
          <a:extLst>
            <a:ext uri="{FF2B5EF4-FFF2-40B4-BE49-F238E27FC236}">
              <a16:creationId xmlns:a16="http://schemas.microsoft.com/office/drawing/2014/main" id="{5C289BC4-08F4-4F16-A0E0-E7554259FDEC}"/>
            </a:ext>
          </a:extLst>
        </xdr:cNvPr>
        <xdr:cNvSpPr txBox="1"/>
      </xdr:nvSpPr>
      <xdr:spPr>
        <a:xfrm>
          <a:off x="9277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87647</xdr:rowOff>
    </xdr:from>
    <xdr:ext cx="405111" cy="259045"/>
    <xdr:sp macro="" textlink="">
      <xdr:nvSpPr>
        <xdr:cNvPr id="320" name="n_1mainValue【福祉施設】&#10;有形固定資産減価償却率">
          <a:extLst>
            <a:ext uri="{FF2B5EF4-FFF2-40B4-BE49-F238E27FC236}">
              <a16:creationId xmlns:a16="http://schemas.microsoft.com/office/drawing/2014/main" id="{8DFF2AB5-760F-4FF1-90AD-43386C6491BC}"/>
            </a:ext>
          </a:extLst>
        </xdr:cNvPr>
        <xdr:cNvSpPr txBox="1"/>
      </xdr:nvSpPr>
      <xdr:spPr>
        <a:xfrm>
          <a:off x="3582044"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95266</xdr:rowOff>
    </xdr:from>
    <xdr:ext cx="405111" cy="259045"/>
    <xdr:sp macro="" textlink="">
      <xdr:nvSpPr>
        <xdr:cNvPr id="321" name="n_2mainValue【福祉施設】&#10;有形固定資産減価償却率">
          <a:extLst>
            <a:ext uri="{FF2B5EF4-FFF2-40B4-BE49-F238E27FC236}">
              <a16:creationId xmlns:a16="http://schemas.microsoft.com/office/drawing/2014/main" id="{69D35EA0-425D-4346-A3E0-82F57CE154AB}"/>
            </a:ext>
          </a:extLst>
        </xdr:cNvPr>
        <xdr:cNvSpPr txBox="1"/>
      </xdr:nvSpPr>
      <xdr:spPr>
        <a:xfrm>
          <a:off x="2705744"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60977</xdr:rowOff>
    </xdr:from>
    <xdr:ext cx="405111" cy="259045"/>
    <xdr:sp macro="" textlink="">
      <xdr:nvSpPr>
        <xdr:cNvPr id="322" name="n_3mainValue【福祉施設】&#10;有形固定資産減価償却率">
          <a:extLst>
            <a:ext uri="{FF2B5EF4-FFF2-40B4-BE49-F238E27FC236}">
              <a16:creationId xmlns:a16="http://schemas.microsoft.com/office/drawing/2014/main" id="{79A6508F-8FC8-48B1-8FAE-F7CBC49E3046}"/>
            </a:ext>
          </a:extLst>
        </xdr:cNvPr>
        <xdr:cNvSpPr txBox="1"/>
      </xdr:nvSpPr>
      <xdr:spPr>
        <a:xfrm>
          <a:off x="1816744" y="1480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26688</xdr:rowOff>
    </xdr:from>
    <xdr:ext cx="405111" cy="259045"/>
    <xdr:sp macro="" textlink="">
      <xdr:nvSpPr>
        <xdr:cNvPr id="323" name="n_4mainValue【福祉施設】&#10;有形固定資産減価償却率">
          <a:extLst>
            <a:ext uri="{FF2B5EF4-FFF2-40B4-BE49-F238E27FC236}">
              <a16:creationId xmlns:a16="http://schemas.microsoft.com/office/drawing/2014/main" id="{8E612AB7-CC04-4DDA-8112-44F1CA0E1D49}"/>
            </a:ext>
          </a:extLst>
        </xdr:cNvPr>
        <xdr:cNvSpPr txBox="1"/>
      </xdr:nvSpPr>
      <xdr:spPr>
        <a:xfrm>
          <a:off x="927744"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B1A61988-7374-495A-9553-B98AF4E3DA4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E17D1AA9-1BAB-4160-AC79-B2E0FA30BDF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BE0C8E3C-B0C4-4566-85CD-602A77C7489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9EDAB07C-B7CE-43A4-9268-74ACDBF9492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255D4BE9-1D89-481C-A73D-49603C4FC0B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F8215838-5386-41B1-A486-73FE9CD8F97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4A3DD840-649E-4F95-A345-68D09C37A2E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4DB7D9EB-56DC-48EF-836E-AC79F5F5E65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84218A2A-DCC7-454A-8BB8-2257FE2E857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9A1CB47D-69C5-4D4B-B378-6A81F6F93E3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8C971515-7059-4F2B-83E2-607C550F8E7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358C42D-29F2-4C7A-86C0-E483561FE46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55E2FC5E-67B6-40C0-A268-486E5A2B82F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10E9A97E-8D6E-4081-B741-A1AA9B515E6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C13B5EF6-BBF9-4509-B43B-616298E6A01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DE864004-E7AD-4464-B868-E1CB98A71B2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DA16D44-E026-420F-B453-07A0B11E9DDE}"/>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D8DEDB2-9742-4F29-903A-CDE1344AFBBF}"/>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579CC556-5910-4158-8FFA-92975E74055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3340937F-A637-42A9-92DD-4CFF80DF415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8EB36B3F-D365-458A-8DBC-F6F684B6E61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a:extLst>
            <a:ext uri="{FF2B5EF4-FFF2-40B4-BE49-F238E27FC236}">
              <a16:creationId xmlns:a16="http://schemas.microsoft.com/office/drawing/2014/main" id="{A467FBB9-B895-40AD-938C-2E6A79EB941B}"/>
            </a:ext>
          </a:extLst>
        </xdr:cNvPr>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a:extLst>
            <a:ext uri="{FF2B5EF4-FFF2-40B4-BE49-F238E27FC236}">
              <a16:creationId xmlns:a16="http://schemas.microsoft.com/office/drawing/2014/main" id="{BB92313B-2642-4993-A9F5-EF337B30F8CF}"/>
            </a:ext>
          </a:extLst>
        </xdr:cNvPr>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a:extLst>
            <a:ext uri="{FF2B5EF4-FFF2-40B4-BE49-F238E27FC236}">
              <a16:creationId xmlns:a16="http://schemas.microsoft.com/office/drawing/2014/main" id="{456E0B16-BD6F-4F9E-BFBE-29BAD52C43B6}"/>
            </a:ext>
          </a:extLst>
        </xdr:cNvPr>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a:extLst>
            <a:ext uri="{FF2B5EF4-FFF2-40B4-BE49-F238E27FC236}">
              <a16:creationId xmlns:a16="http://schemas.microsoft.com/office/drawing/2014/main" id="{80B81B94-56D3-4976-A782-681C3C904EB1}"/>
            </a:ext>
          </a:extLst>
        </xdr:cNvPr>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a:extLst>
            <a:ext uri="{FF2B5EF4-FFF2-40B4-BE49-F238E27FC236}">
              <a16:creationId xmlns:a16="http://schemas.microsoft.com/office/drawing/2014/main" id="{EA143596-5180-4993-9BDA-2D5F6BF849C2}"/>
            </a:ext>
          </a:extLst>
        </xdr:cNvPr>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a:extLst>
            <a:ext uri="{FF2B5EF4-FFF2-40B4-BE49-F238E27FC236}">
              <a16:creationId xmlns:a16="http://schemas.microsoft.com/office/drawing/2014/main" id="{803A15B2-36CD-4E97-8E91-511337ABC4CB}"/>
            </a:ext>
          </a:extLst>
        </xdr:cNvPr>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a:extLst>
            <a:ext uri="{FF2B5EF4-FFF2-40B4-BE49-F238E27FC236}">
              <a16:creationId xmlns:a16="http://schemas.microsoft.com/office/drawing/2014/main" id="{7BF55645-A756-4361-B381-0F40720C784D}"/>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id="{482AE6E2-EDE0-460B-9196-415701DC1836}"/>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id="{5AD47698-8D18-4AC0-BA10-0EA8486DB7D1}"/>
            </a:ext>
          </a:extLst>
        </xdr:cNvPr>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id="{0AC8B908-C2D8-488D-AEFE-649B69101EE4}"/>
            </a:ext>
          </a:extLst>
        </xdr:cNvPr>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id="{2BDED3AA-7521-4EB1-9B08-109CF36D2F07}"/>
            </a:ext>
          </a:extLst>
        </xdr:cNvPr>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52C7FD9-91A6-470B-8DC8-DD8F1A17E6D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F1BF29C-12B7-480F-BCF3-96DB6D3FA41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A6E9ED8-9223-4021-A734-CE55227ACCD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830D9F1-32C6-4A59-B437-0216524AA62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90280EB-8F3D-495C-9292-55AE842CF4D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53594</xdr:rowOff>
    </xdr:from>
    <xdr:to>
      <xdr:col>55</xdr:col>
      <xdr:colOff>50800</xdr:colOff>
      <xdr:row>85</xdr:row>
      <xdr:rowOff>155194</xdr:rowOff>
    </xdr:to>
    <xdr:sp macro="" textlink="">
      <xdr:nvSpPr>
        <xdr:cNvPr id="361" name="楕円 360">
          <a:extLst>
            <a:ext uri="{FF2B5EF4-FFF2-40B4-BE49-F238E27FC236}">
              <a16:creationId xmlns:a16="http://schemas.microsoft.com/office/drawing/2014/main" id="{A5DEB78F-413A-41AB-877A-AA253A535255}"/>
            </a:ext>
          </a:extLst>
        </xdr:cNvPr>
        <xdr:cNvSpPr/>
      </xdr:nvSpPr>
      <xdr:spPr>
        <a:xfrm>
          <a:off x="104267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139971</xdr:rowOff>
    </xdr:from>
    <xdr:ext cx="469744" cy="259045"/>
    <xdr:sp macro="" textlink="">
      <xdr:nvSpPr>
        <xdr:cNvPr id="362" name="【福祉施設】&#10;一人当たり面積該当値テキスト">
          <a:extLst>
            <a:ext uri="{FF2B5EF4-FFF2-40B4-BE49-F238E27FC236}">
              <a16:creationId xmlns:a16="http://schemas.microsoft.com/office/drawing/2014/main" id="{28D8CB2C-7764-4B97-8494-1A3F5DA5882A}"/>
            </a:ext>
          </a:extLst>
        </xdr:cNvPr>
        <xdr:cNvSpPr txBox="1"/>
      </xdr:nvSpPr>
      <xdr:spPr>
        <a:xfrm>
          <a:off x="10515600" y="1454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67311</xdr:rowOff>
    </xdr:from>
    <xdr:to>
      <xdr:col>50</xdr:col>
      <xdr:colOff>165100</xdr:colOff>
      <xdr:row>85</xdr:row>
      <xdr:rowOff>168911</xdr:rowOff>
    </xdr:to>
    <xdr:sp macro="" textlink="">
      <xdr:nvSpPr>
        <xdr:cNvPr id="363" name="楕円 362">
          <a:extLst>
            <a:ext uri="{FF2B5EF4-FFF2-40B4-BE49-F238E27FC236}">
              <a16:creationId xmlns:a16="http://schemas.microsoft.com/office/drawing/2014/main" id="{C7685334-12B4-4273-91B4-8D075A1268B3}"/>
            </a:ext>
          </a:extLst>
        </xdr:cNvPr>
        <xdr:cNvSpPr/>
      </xdr:nvSpPr>
      <xdr:spPr>
        <a:xfrm>
          <a:off x="9588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104394</xdr:rowOff>
    </xdr:from>
    <xdr:to>
      <xdr:col>55</xdr:col>
      <xdr:colOff>0</xdr:colOff>
      <xdr:row>85</xdr:row>
      <xdr:rowOff>118111</xdr:rowOff>
    </xdr:to>
    <xdr:cxnSp macro="">
      <xdr:nvCxnSpPr>
        <xdr:cNvPr id="364" name="直線コネクタ 363">
          <a:extLst>
            <a:ext uri="{FF2B5EF4-FFF2-40B4-BE49-F238E27FC236}">
              <a16:creationId xmlns:a16="http://schemas.microsoft.com/office/drawing/2014/main" id="{4D2A051F-8BC9-4236-8FC5-E30D22A7600D}"/>
            </a:ext>
          </a:extLst>
        </xdr:cNvPr>
        <xdr:cNvCxnSpPr/>
      </xdr:nvCxnSpPr>
      <xdr:spPr>
        <a:xfrm flipV="1">
          <a:off x="9639300" y="146776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69596</xdr:rowOff>
    </xdr:from>
    <xdr:to>
      <xdr:col>46</xdr:col>
      <xdr:colOff>38100</xdr:colOff>
      <xdr:row>85</xdr:row>
      <xdr:rowOff>171196</xdr:rowOff>
    </xdr:to>
    <xdr:sp macro="" textlink="">
      <xdr:nvSpPr>
        <xdr:cNvPr id="365" name="楕円 364">
          <a:extLst>
            <a:ext uri="{FF2B5EF4-FFF2-40B4-BE49-F238E27FC236}">
              <a16:creationId xmlns:a16="http://schemas.microsoft.com/office/drawing/2014/main" id="{B4105676-5524-44E0-B37E-5416642A1FBE}"/>
            </a:ext>
          </a:extLst>
        </xdr:cNvPr>
        <xdr:cNvSpPr/>
      </xdr:nvSpPr>
      <xdr:spPr>
        <a:xfrm>
          <a:off x="8699500" y="146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118111</xdr:rowOff>
    </xdr:from>
    <xdr:to>
      <xdr:col>50</xdr:col>
      <xdr:colOff>114300</xdr:colOff>
      <xdr:row>85</xdr:row>
      <xdr:rowOff>120396</xdr:rowOff>
    </xdr:to>
    <xdr:cxnSp macro="">
      <xdr:nvCxnSpPr>
        <xdr:cNvPr id="366" name="直線コネクタ 365">
          <a:extLst>
            <a:ext uri="{FF2B5EF4-FFF2-40B4-BE49-F238E27FC236}">
              <a16:creationId xmlns:a16="http://schemas.microsoft.com/office/drawing/2014/main" id="{3A070E19-28B7-426C-9426-474FCC642F84}"/>
            </a:ext>
          </a:extLst>
        </xdr:cNvPr>
        <xdr:cNvCxnSpPr/>
      </xdr:nvCxnSpPr>
      <xdr:spPr>
        <a:xfrm flipV="1">
          <a:off x="8750300" y="1469136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69596</xdr:rowOff>
    </xdr:from>
    <xdr:to>
      <xdr:col>41</xdr:col>
      <xdr:colOff>101600</xdr:colOff>
      <xdr:row>85</xdr:row>
      <xdr:rowOff>171196</xdr:rowOff>
    </xdr:to>
    <xdr:sp macro="" textlink="">
      <xdr:nvSpPr>
        <xdr:cNvPr id="367" name="楕円 366">
          <a:extLst>
            <a:ext uri="{FF2B5EF4-FFF2-40B4-BE49-F238E27FC236}">
              <a16:creationId xmlns:a16="http://schemas.microsoft.com/office/drawing/2014/main" id="{6DFB5DB7-A13F-4758-A876-6C2B58E7D7BF}"/>
            </a:ext>
          </a:extLst>
        </xdr:cNvPr>
        <xdr:cNvSpPr/>
      </xdr:nvSpPr>
      <xdr:spPr>
        <a:xfrm>
          <a:off x="7810500" y="146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120396</xdr:rowOff>
    </xdr:from>
    <xdr:to>
      <xdr:col>45</xdr:col>
      <xdr:colOff>177800</xdr:colOff>
      <xdr:row>85</xdr:row>
      <xdr:rowOff>120396</xdr:rowOff>
    </xdr:to>
    <xdr:cxnSp macro="">
      <xdr:nvCxnSpPr>
        <xdr:cNvPr id="368" name="直線コネクタ 367">
          <a:extLst>
            <a:ext uri="{FF2B5EF4-FFF2-40B4-BE49-F238E27FC236}">
              <a16:creationId xmlns:a16="http://schemas.microsoft.com/office/drawing/2014/main" id="{9034AABA-4076-440D-AC74-F1FDADCDB61D}"/>
            </a:ext>
          </a:extLst>
        </xdr:cNvPr>
        <xdr:cNvCxnSpPr/>
      </xdr:nvCxnSpPr>
      <xdr:spPr>
        <a:xfrm>
          <a:off x="7861300" y="14693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71882</xdr:rowOff>
    </xdr:from>
    <xdr:to>
      <xdr:col>36</xdr:col>
      <xdr:colOff>165100</xdr:colOff>
      <xdr:row>86</xdr:row>
      <xdr:rowOff>2032</xdr:rowOff>
    </xdr:to>
    <xdr:sp macro="" textlink="">
      <xdr:nvSpPr>
        <xdr:cNvPr id="369" name="楕円 368">
          <a:extLst>
            <a:ext uri="{FF2B5EF4-FFF2-40B4-BE49-F238E27FC236}">
              <a16:creationId xmlns:a16="http://schemas.microsoft.com/office/drawing/2014/main" id="{9EA1F512-3877-409E-BC6D-251BF6DDD81D}"/>
            </a:ext>
          </a:extLst>
        </xdr:cNvPr>
        <xdr:cNvSpPr/>
      </xdr:nvSpPr>
      <xdr:spPr>
        <a:xfrm>
          <a:off x="6921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120396</xdr:rowOff>
    </xdr:from>
    <xdr:to>
      <xdr:col>41</xdr:col>
      <xdr:colOff>50800</xdr:colOff>
      <xdr:row>85</xdr:row>
      <xdr:rowOff>122682</xdr:rowOff>
    </xdr:to>
    <xdr:cxnSp macro="">
      <xdr:nvCxnSpPr>
        <xdr:cNvPr id="370" name="直線コネクタ 369">
          <a:extLst>
            <a:ext uri="{FF2B5EF4-FFF2-40B4-BE49-F238E27FC236}">
              <a16:creationId xmlns:a16="http://schemas.microsoft.com/office/drawing/2014/main" id="{FE09C8A0-5AC0-4344-A4FD-0F1432D91408}"/>
            </a:ext>
          </a:extLst>
        </xdr:cNvPr>
        <xdr:cNvCxnSpPr/>
      </xdr:nvCxnSpPr>
      <xdr:spPr>
        <a:xfrm flipV="1">
          <a:off x="6972300" y="146936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a:extLst>
            <a:ext uri="{FF2B5EF4-FFF2-40B4-BE49-F238E27FC236}">
              <a16:creationId xmlns:a16="http://schemas.microsoft.com/office/drawing/2014/main" id="{41CB8019-1965-42F7-9C1C-6F6E4968F402}"/>
            </a:ext>
          </a:extLst>
        </xdr:cNvPr>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a:extLst>
            <a:ext uri="{FF2B5EF4-FFF2-40B4-BE49-F238E27FC236}">
              <a16:creationId xmlns:a16="http://schemas.microsoft.com/office/drawing/2014/main" id="{BFB8F443-C150-4A97-8C9C-19C0BB1C5FE7}"/>
            </a:ext>
          </a:extLst>
        </xdr:cNvPr>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a:extLst>
            <a:ext uri="{FF2B5EF4-FFF2-40B4-BE49-F238E27FC236}">
              <a16:creationId xmlns:a16="http://schemas.microsoft.com/office/drawing/2014/main" id="{6465D8C8-EDB9-4C0A-8CBE-8E3328EE7DCD}"/>
            </a:ext>
          </a:extLst>
        </xdr:cNvPr>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a:extLst>
            <a:ext uri="{FF2B5EF4-FFF2-40B4-BE49-F238E27FC236}">
              <a16:creationId xmlns:a16="http://schemas.microsoft.com/office/drawing/2014/main" id="{597C6A58-CF6A-4EBD-8581-833FE0ED0483}"/>
            </a:ext>
          </a:extLst>
        </xdr:cNvPr>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160038</xdr:rowOff>
    </xdr:from>
    <xdr:ext cx="469744" cy="259045"/>
    <xdr:sp macro="" textlink="">
      <xdr:nvSpPr>
        <xdr:cNvPr id="375" name="n_1mainValue【福祉施設】&#10;一人当たり面積">
          <a:extLst>
            <a:ext uri="{FF2B5EF4-FFF2-40B4-BE49-F238E27FC236}">
              <a16:creationId xmlns:a16="http://schemas.microsoft.com/office/drawing/2014/main" id="{9E575EBD-816C-4559-8614-F29AD8A8A96F}"/>
            </a:ext>
          </a:extLst>
        </xdr:cNvPr>
        <xdr:cNvSpPr txBox="1"/>
      </xdr:nvSpPr>
      <xdr:spPr>
        <a:xfrm>
          <a:off x="9391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162323</xdr:rowOff>
    </xdr:from>
    <xdr:ext cx="469744" cy="259045"/>
    <xdr:sp macro="" textlink="">
      <xdr:nvSpPr>
        <xdr:cNvPr id="376" name="n_2mainValue【福祉施設】&#10;一人当たり面積">
          <a:extLst>
            <a:ext uri="{FF2B5EF4-FFF2-40B4-BE49-F238E27FC236}">
              <a16:creationId xmlns:a16="http://schemas.microsoft.com/office/drawing/2014/main" id="{F57F5B68-EDB6-4F5F-8B7F-132EA2B9F7F7}"/>
            </a:ext>
          </a:extLst>
        </xdr:cNvPr>
        <xdr:cNvSpPr txBox="1"/>
      </xdr:nvSpPr>
      <xdr:spPr>
        <a:xfrm>
          <a:off x="8515427" y="1473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162323</xdr:rowOff>
    </xdr:from>
    <xdr:ext cx="469744" cy="259045"/>
    <xdr:sp macro="" textlink="">
      <xdr:nvSpPr>
        <xdr:cNvPr id="377" name="n_3mainValue【福祉施設】&#10;一人当たり面積">
          <a:extLst>
            <a:ext uri="{FF2B5EF4-FFF2-40B4-BE49-F238E27FC236}">
              <a16:creationId xmlns:a16="http://schemas.microsoft.com/office/drawing/2014/main" id="{20DCEBD9-4A43-4E2B-94D5-7D84DE7F8C42}"/>
            </a:ext>
          </a:extLst>
        </xdr:cNvPr>
        <xdr:cNvSpPr txBox="1"/>
      </xdr:nvSpPr>
      <xdr:spPr>
        <a:xfrm>
          <a:off x="7626427" y="1473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164609</xdr:rowOff>
    </xdr:from>
    <xdr:ext cx="469744" cy="259045"/>
    <xdr:sp macro="" textlink="">
      <xdr:nvSpPr>
        <xdr:cNvPr id="378" name="n_4mainValue【福祉施設】&#10;一人当たり面積">
          <a:extLst>
            <a:ext uri="{FF2B5EF4-FFF2-40B4-BE49-F238E27FC236}">
              <a16:creationId xmlns:a16="http://schemas.microsoft.com/office/drawing/2014/main" id="{8D9B569F-556E-45EC-AF7E-2DC456093E3B}"/>
            </a:ext>
          </a:extLst>
        </xdr:cNvPr>
        <xdr:cNvSpPr txBox="1"/>
      </xdr:nvSpPr>
      <xdr:spPr>
        <a:xfrm>
          <a:off x="6737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36B7E331-0A14-4847-862F-1AEE73F309A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F4E94600-435D-4493-BC4C-280ED6A79EF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83DBFB1F-5EB1-4C60-9497-3F3BC5D3DE3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266FC175-B7A5-498C-A412-0E3A41839FD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8BF1A2D8-739E-40C7-B0F3-796B8718CF5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6C47AD5A-D69E-4085-9D52-52845AD6244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8E5656EE-DD4E-4571-9C5D-3DF71C0744B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E408D5D-6393-4911-80A6-7AF0ABBADA8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28982E1D-DCCC-4F40-9701-633721C0424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59B16A40-319D-491D-AEE5-6AD1D6C6E70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CC210FC8-8E94-4492-9E3A-7C1A32A9FF6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988A6C25-5203-4B84-A4DC-A3204FC7103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60A15E6A-6881-4819-917C-F8DA2FBE3C7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8BFE2F4B-C302-4A24-9D34-88FBC9901A7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85B78A1E-5FD6-4486-B859-3ABB21894C9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DD8ADDAE-88BB-4B85-B74C-BAA9CFE2AA5A}"/>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F12C4D60-1184-4529-A9ED-C8EE6F62EFD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DD433A7A-EADD-4AB1-A221-B94AD9CA94D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D4C9B1DB-E679-43AA-8ED3-348BE786A7C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DABB3867-39B4-4E01-9DE6-78A95F6FFE4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D81ACA3C-5276-49DC-A94B-1995DE43241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DC3F8685-2D16-4C97-8C9B-94B9877AA06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66339EB8-6CC3-468C-96A5-A72C12C43F8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CF98034C-C4F0-4084-B2C7-45D01EC9C68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92D76F00-748E-4644-AB92-33B33041407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a:extLst>
            <a:ext uri="{FF2B5EF4-FFF2-40B4-BE49-F238E27FC236}">
              <a16:creationId xmlns:a16="http://schemas.microsoft.com/office/drawing/2014/main" id="{0048C8CE-5289-4EB7-BA45-32DAC03FF11F}"/>
            </a:ext>
          </a:extLst>
        </xdr:cNvPr>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6BE30C92-FC3C-4E4E-A503-D36F1BE8A08A}"/>
            </a:ext>
          </a:extLst>
        </xdr:cNvPr>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a:extLst>
            <a:ext uri="{FF2B5EF4-FFF2-40B4-BE49-F238E27FC236}">
              <a16:creationId xmlns:a16="http://schemas.microsoft.com/office/drawing/2014/main" id="{5946FFED-09F0-4A3D-9206-4916FFB7892D}"/>
            </a:ext>
          </a:extLst>
        </xdr:cNvPr>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43F4CC6E-0992-471A-9038-FC91734774FE}"/>
            </a:ext>
          </a:extLst>
        </xdr:cNvPr>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a:extLst>
            <a:ext uri="{FF2B5EF4-FFF2-40B4-BE49-F238E27FC236}">
              <a16:creationId xmlns:a16="http://schemas.microsoft.com/office/drawing/2014/main" id="{8DA7D58D-AE2C-4CDF-83FA-9E855E79A4EF}"/>
            </a:ext>
          </a:extLst>
        </xdr:cNvPr>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98AE9AC6-5B79-4C38-A0E7-644A1A89B7B0}"/>
            </a:ext>
          </a:extLst>
        </xdr:cNvPr>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a:extLst>
            <a:ext uri="{FF2B5EF4-FFF2-40B4-BE49-F238E27FC236}">
              <a16:creationId xmlns:a16="http://schemas.microsoft.com/office/drawing/2014/main" id="{165DB48E-E136-4544-8471-40168A65A758}"/>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a:extLst>
            <a:ext uri="{FF2B5EF4-FFF2-40B4-BE49-F238E27FC236}">
              <a16:creationId xmlns:a16="http://schemas.microsoft.com/office/drawing/2014/main" id="{255CC106-412C-4412-B588-74D623C649C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a:extLst>
            <a:ext uri="{FF2B5EF4-FFF2-40B4-BE49-F238E27FC236}">
              <a16:creationId xmlns:a16="http://schemas.microsoft.com/office/drawing/2014/main" id="{21DB9336-B512-45F4-A80F-A517DF74F35D}"/>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a:extLst>
            <a:ext uri="{FF2B5EF4-FFF2-40B4-BE49-F238E27FC236}">
              <a16:creationId xmlns:a16="http://schemas.microsoft.com/office/drawing/2014/main" id="{C1F194B7-77B2-435B-AD36-F732A4C9C207}"/>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a:extLst>
            <a:ext uri="{FF2B5EF4-FFF2-40B4-BE49-F238E27FC236}">
              <a16:creationId xmlns:a16="http://schemas.microsoft.com/office/drawing/2014/main" id="{D20B21B6-7317-42ED-9053-39964A98DDDD}"/>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54BC7F64-94D0-4B88-91D7-3E3F80C1EBB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73C4F396-7D78-4919-B294-01B3D28E9A5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AC4CF0BD-AADC-4545-8C0A-F6F5C3E96D6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AC496755-C817-4DE1-9664-E99489B6FC9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DD0A003C-A2FE-41D9-9ACA-BEABAF5E08E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151130</xdr:rowOff>
    </xdr:from>
    <xdr:to>
      <xdr:col>24</xdr:col>
      <xdr:colOff>114300</xdr:colOff>
      <xdr:row>106</xdr:row>
      <xdr:rowOff>81280</xdr:rowOff>
    </xdr:to>
    <xdr:sp macro="" textlink="">
      <xdr:nvSpPr>
        <xdr:cNvPr id="420" name="楕円 419">
          <a:extLst>
            <a:ext uri="{FF2B5EF4-FFF2-40B4-BE49-F238E27FC236}">
              <a16:creationId xmlns:a16="http://schemas.microsoft.com/office/drawing/2014/main" id="{1CE3B1C7-1B98-4DEA-9B9F-6F0983AD8C27}"/>
            </a:ext>
          </a:extLst>
        </xdr:cNvPr>
        <xdr:cNvSpPr/>
      </xdr:nvSpPr>
      <xdr:spPr>
        <a:xfrm>
          <a:off x="4584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129557</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84308F8F-91A3-40E0-B69E-15449B0DAEE7}"/>
            </a:ext>
          </a:extLst>
        </xdr:cNvPr>
        <xdr:cNvSpPr txBox="1"/>
      </xdr:nvSpPr>
      <xdr:spPr>
        <a:xfrm>
          <a:off x="4673600"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118473</xdr:rowOff>
    </xdr:from>
    <xdr:to>
      <xdr:col>20</xdr:col>
      <xdr:colOff>38100</xdr:colOff>
      <xdr:row>106</xdr:row>
      <xdr:rowOff>48623</xdr:rowOff>
    </xdr:to>
    <xdr:sp macro="" textlink="">
      <xdr:nvSpPr>
        <xdr:cNvPr id="422" name="楕円 421">
          <a:extLst>
            <a:ext uri="{FF2B5EF4-FFF2-40B4-BE49-F238E27FC236}">
              <a16:creationId xmlns:a16="http://schemas.microsoft.com/office/drawing/2014/main" id="{33B8D564-1876-49DA-919E-246BB0160405}"/>
            </a:ext>
          </a:extLst>
        </xdr:cNvPr>
        <xdr:cNvSpPr/>
      </xdr:nvSpPr>
      <xdr:spPr>
        <a:xfrm>
          <a:off x="3746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169273</xdr:rowOff>
    </xdr:from>
    <xdr:to>
      <xdr:col>24</xdr:col>
      <xdr:colOff>63500</xdr:colOff>
      <xdr:row>106</xdr:row>
      <xdr:rowOff>30480</xdr:rowOff>
    </xdr:to>
    <xdr:cxnSp macro="">
      <xdr:nvCxnSpPr>
        <xdr:cNvPr id="423" name="直線コネクタ 422">
          <a:extLst>
            <a:ext uri="{FF2B5EF4-FFF2-40B4-BE49-F238E27FC236}">
              <a16:creationId xmlns:a16="http://schemas.microsoft.com/office/drawing/2014/main" id="{55966CC2-08F7-4CF6-987E-D76DC103348C}"/>
            </a:ext>
          </a:extLst>
        </xdr:cNvPr>
        <xdr:cNvCxnSpPr/>
      </xdr:nvCxnSpPr>
      <xdr:spPr>
        <a:xfrm>
          <a:off x="3797300" y="181715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115207</xdr:rowOff>
    </xdr:from>
    <xdr:to>
      <xdr:col>15</xdr:col>
      <xdr:colOff>101600</xdr:colOff>
      <xdr:row>106</xdr:row>
      <xdr:rowOff>45357</xdr:rowOff>
    </xdr:to>
    <xdr:sp macro="" textlink="">
      <xdr:nvSpPr>
        <xdr:cNvPr id="424" name="楕円 423">
          <a:extLst>
            <a:ext uri="{FF2B5EF4-FFF2-40B4-BE49-F238E27FC236}">
              <a16:creationId xmlns:a16="http://schemas.microsoft.com/office/drawing/2014/main" id="{4DBC7C47-2B21-4E48-9697-7F3FFBF30629}"/>
            </a:ext>
          </a:extLst>
        </xdr:cNvPr>
        <xdr:cNvSpPr/>
      </xdr:nvSpPr>
      <xdr:spPr>
        <a:xfrm>
          <a:off x="2857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166007</xdr:rowOff>
    </xdr:from>
    <xdr:to>
      <xdr:col>19</xdr:col>
      <xdr:colOff>177800</xdr:colOff>
      <xdr:row>105</xdr:row>
      <xdr:rowOff>169273</xdr:rowOff>
    </xdr:to>
    <xdr:cxnSp macro="">
      <xdr:nvCxnSpPr>
        <xdr:cNvPr id="425" name="直線コネクタ 424">
          <a:extLst>
            <a:ext uri="{FF2B5EF4-FFF2-40B4-BE49-F238E27FC236}">
              <a16:creationId xmlns:a16="http://schemas.microsoft.com/office/drawing/2014/main" id="{75468FA0-E467-414C-8128-797819D89997}"/>
            </a:ext>
          </a:extLst>
        </xdr:cNvPr>
        <xdr:cNvCxnSpPr/>
      </xdr:nvCxnSpPr>
      <xdr:spPr>
        <a:xfrm>
          <a:off x="2908300" y="181682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426" name="楕円 425">
          <a:extLst>
            <a:ext uri="{FF2B5EF4-FFF2-40B4-BE49-F238E27FC236}">
              <a16:creationId xmlns:a16="http://schemas.microsoft.com/office/drawing/2014/main" id="{62CF3E4C-71CC-463C-A06C-DD22BA38ED7C}"/>
            </a:ext>
          </a:extLst>
        </xdr:cNvPr>
        <xdr:cNvSpPr/>
      </xdr:nvSpPr>
      <xdr:spPr>
        <a:xfrm>
          <a:off x="196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133350</xdr:rowOff>
    </xdr:from>
    <xdr:to>
      <xdr:col>15</xdr:col>
      <xdr:colOff>50800</xdr:colOff>
      <xdr:row>105</xdr:row>
      <xdr:rowOff>166007</xdr:rowOff>
    </xdr:to>
    <xdr:cxnSp macro="">
      <xdr:nvCxnSpPr>
        <xdr:cNvPr id="427" name="直線コネクタ 426">
          <a:extLst>
            <a:ext uri="{FF2B5EF4-FFF2-40B4-BE49-F238E27FC236}">
              <a16:creationId xmlns:a16="http://schemas.microsoft.com/office/drawing/2014/main" id="{6756EA2F-8E77-49D0-8E03-38EC7BEA8588}"/>
            </a:ext>
          </a:extLst>
        </xdr:cNvPr>
        <xdr:cNvCxnSpPr/>
      </xdr:nvCxnSpPr>
      <xdr:spPr>
        <a:xfrm>
          <a:off x="2019300" y="1813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46627</xdr:rowOff>
    </xdr:from>
    <xdr:to>
      <xdr:col>6</xdr:col>
      <xdr:colOff>38100</xdr:colOff>
      <xdr:row>105</xdr:row>
      <xdr:rowOff>148227</xdr:rowOff>
    </xdr:to>
    <xdr:sp macro="" textlink="">
      <xdr:nvSpPr>
        <xdr:cNvPr id="428" name="楕円 427">
          <a:extLst>
            <a:ext uri="{FF2B5EF4-FFF2-40B4-BE49-F238E27FC236}">
              <a16:creationId xmlns:a16="http://schemas.microsoft.com/office/drawing/2014/main" id="{1DF5C68D-3CF3-4815-9656-BC3189A95576}"/>
            </a:ext>
          </a:extLst>
        </xdr:cNvPr>
        <xdr:cNvSpPr/>
      </xdr:nvSpPr>
      <xdr:spPr>
        <a:xfrm>
          <a:off x="1079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97427</xdr:rowOff>
    </xdr:from>
    <xdr:to>
      <xdr:col>10</xdr:col>
      <xdr:colOff>114300</xdr:colOff>
      <xdr:row>105</xdr:row>
      <xdr:rowOff>133350</xdr:rowOff>
    </xdr:to>
    <xdr:cxnSp macro="">
      <xdr:nvCxnSpPr>
        <xdr:cNvPr id="429" name="直線コネクタ 428">
          <a:extLst>
            <a:ext uri="{FF2B5EF4-FFF2-40B4-BE49-F238E27FC236}">
              <a16:creationId xmlns:a16="http://schemas.microsoft.com/office/drawing/2014/main" id="{02D602B7-2EA4-4411-99AB-FFF1E0826B71}"/>
            </a:ext>
          </a:extLst>
        </xdr:cNvPr>
        <xdr:cNvCxnSpPr/>
      </xdr:nvCxnSpPr>
      <xdr:spPr>
        <a:xfrm>
          <a:off x="1130300" y="180996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a:extLst>
            <a:ext uri="{FF2B5EF4-FFF2-40B4-BE49-F238E27FC236}">
              <a16:creationId xmlns:a16="http://schemas.microsoft.com/office/drawing/2014/main" id="{F80AC091-C63C-461E-8A40-48E997E346B3}"/>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1" name="n_2aveValue【市民会館】&#10;有形固定資産減価償却率">
          <a:extLst>
            <a:ext uri="{FF2B5EF4-FFF2-40B4-BE49-F238E27FC236}">
              <a16:creationId xmlns:a16="http://schemas.microsoft.com/office/drawing/2014/main" id="{7DFC8BBF-486A-4CBB-ADD9-C7956040C312}"/>
            </a:ext>
          </a:extLst>
        </xdr:cNvPr>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aveValue【市民会館】&#10;有形固定資産減価償却率">
          <a:extLst>
            <a:ext uri="{FF2B5EF4-FFF2-40B4-BE49-F238E27FC236}">
              <a16:creationId xmlns:a16="http://schemas.microsoft.com/office/drawing/2014/main" id="{40D31DA6-8886-404C-BA46-F94D367A2277}"/>
            </a:ext>
          </a:extLst>
        </xdr:cNvPr>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3" name="n_4aveValue【市民会館】&#10;有形固定資産減価償却率">
          <a:extLst>
            <a:ext uri="{FF2B5EF4-FFF2-40B4-BE49-F238E27FC236}">
              <a16:creationId xmlns:a16="http://schemas.microsoft.com/office/drawing/2014/main" id="{5AE515BD-E373-46AF-B196-BC9573BF0291}"/>
            </a:ext>
          </a:extLst>
        </xdr:cNvPr>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39750</xdr:rowOff>
    </xdr:from>
    <xdr:ext cx="405111" cy="259045"/>
    <xdr:sp macro="" textlink="">
      <xdr:nvSpPr>
        <xdr:cNvPr id="434" name="n_1mainValue【市民会館】&#10;有形固定資産減価償却率">
          <a:extLst>
            <a:ext uri="{FF2B5EF4-FFF2-40B4-BE49-F238E27FC236}">
              <a16:creationId xmlns:a16="http://schemas.microsoft.com/office/drawing/2014/main" id="{1CC67A5B-A88C-4FA1-83E6-224609F398E9}"/>
            </a:ext>
          </a:extLst>
        </xdr:cNvPr>
        <xdr:cNvSpPr txBox="1"/>
      </xdr:nvSpPr>
      <xdr:spPr>
        <a:xfrm>
          <a:off x="35820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36484</xdr:rowOff>
    </xdr:from>
    <xdr:ext cx="405111" cy="259045"/>
    <xdr:sp macro="" textlink="">
      <xdr:nvSpPr>
        <xdr:cNvPr id="435" name="n_2mainValue【市民会館】&#10;有形固定資産減価償却率">
          <a:extLst>
            <a:ext uri="{FF2B5EF4-FFF2-40B4-BE49-F238E27FC236}">
              <a16:creationId xmlns:a16="http://schemas.microsoft.com/office/drawing/2014/main" id="{E5FB998B-118E-4EF0-B3D5-216B0EC03C21}"/>
            </a:ext>
          </a:extLst>
        </xdr:cNvPr>
        <xdr:cNvSpPr txBox="1"/>
      </xdr:nvSpPr>
      <xdr:spPr>
        <a:xfrm>
          <a:off x="2705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436" name="n_3mainValue【市民会館】&#10;有形固定資産減価償却率">
          <a:extLst>
            <a:ext uri="{FF2B5EF4-FFF2-40B4-BE49-F238E27FC236}">
              <a16:creationId xmlns:a16="http://schemas.microsoft.com/office/drawing/2014/main" id="{0F6C3FF5-F719-4F92-B0CB-76EE6795B2EB}"/>
            </a:ext>
          </a:extLst>
        </xdr:cNvPr>
        <xdr:cNvSpPr txBox="1"/>
      </xdr:nvSpPr>
      <xdr:spPr>
        <a:xfrm>
          <a:off x="1816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139354</xdr:rowOff>
    </xdr:from>
    <xdr:ext cx="405111" cy="259045"/>
    <xdr:sp macro="" textlink="">
      <xdr:nvSpPr>
        <xdr:cNvPr id="437" name="n_4mainValue【市民会館】&#10;有形固定資産減価償却率">
          <a:extLst>
            <a:ext uri="{FF2B5EF4-FFF2-40B4-BE49-F238E27FC236}">
              <a16:creationId xmlns:a16="http://schemas.microsoft.com/office/drawing/2014/main" id="{6F72DE74-4535-40E8-B29A-16D7972AE8BB}"/>
            </a:ext>
          </a:extLst>
        </xdr:cNvPr>
        <xdr:cNvSpPr txBox="1"/>
      </xdr:nvSpPr>
      <xdr:spPr>
        <a:xfrm>
          <a:off x="9277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4C7CB10A-D692-4EE3-8D74-4473F30C6E7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35A7CD7E-E7A1-4CB8-AF63-81A8FC61FC8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7CB1EE21-31F2-4658-9D6C-EC85CE8C3D7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5D8E6002-C8DD-4BB0-8E89-73436E7BF2B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43D0B3A8-DC37-4E4B-83C6-B42ACEE3E4F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B0E17356-40B9-4C19-8C34-DE14FF8D772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DAD6919F-0BE3-4CA7-AFCD-B0411F3C291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13A66E89-0AC8-482F-8CDF-3C47E87FACE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E22E45F1-78D3-4DA2-A1C0-6C111F750C4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A88C4522-AF5D-48F8-A729-C46EAABF5E0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E697EB8F-2257-4435-9CBD-701F762D9E5B}"/>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13925639-8041-468A-BB01-4F11458DE6B8}"/>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81BBB4A-9484-43EE-8B29-C41B3E46475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26472D82-325A-4FAE-AD8B-8ECA4BCB9CC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15DE8814-B59C-4C1B-BE16-460507D15D7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8CEB709-6C42-494D-8732-68566F28A43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6A415544-FDF0-4F2F-B9FA-33DFDEA106F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38151ED1-E0F3-45B4-A454-21ABC60241B7}"/>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B8B466B7-9FA4-4F52-B7F3-49A2AED6450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EEE97A46-B5A1-4CA5-9F32-55392880A61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2B55779D-1081-44C5-B832-E5FB1AB7446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56F76D93-5413-4798-9129-E6CECE7E380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8A6A10F4-45A4-4F38-AAA4-B5CDDD10667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a:extLst>
            <a:ext uri="{FF2B5EF4-FFF2-40B4-BE49-F238E27FC236}">
              <a16:creationId xmlns:a16="http://schemas.microsoft.com/office/drawing/2014/main" id="{92681515-522E-4F6E-9A0D-B0B44E94A72F}"/>
            </a:ext>
          </a:extLst>
        </xdr:cNvPr>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a:extLst>
            <a:ext uri="{FF2B5EF4-FFF2-40B4-BE49-F238E27FC236}">
              <a16:creationId xmlns:a16="http://schemas.microsoft.com/office/drawing/2014/main" id="{A482F68F-3E61-4CBD-842E-3D78D48B103D}"/>
            </a:ext>
          </a:extLst>
        </xdr:cNvPr>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a:extLst>
            <a:ext uri="{FF2B5EF4-FFF2-40B4-BE49-F238E27FC236}">
              <a16:creationId xmlns:a16="http://schemas.microsoft.com/office/drawing/2014/main" id="{97158F15-8411-4F41-A251-CBDECF503722}"/>
            </a:ext>
          </a:extLst>
        </xdr:cNvPr>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a:extLst>
            <a:ext uri="{FF2B5EF4-FFF2-40B4-BE49-F238E27FC236}">
              <a16:creationId xmlns:a16="http://schemas.microsoft.com/office/drawing/2014/main" id="{0E0079D0-A505-4271-BB34-8BCBB906049D}"/>
            </a:ext>
          </a:extLst>
        </xdr:cNvPr>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a:extLst>
            <a:ext uri="{FF2B5EF4-FFF2-40B4-BE49-F238E27FC236}">
              <a16:creationId xmlns:a16="http://schemas.microsoft.com/office/drawing/2014/main" id="{C7824169-44FE-4A4B-8537-B29BA4418297}"/>
            </a:ext>
          </a:extLst>
        </xdr:cNvPr>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6" name="【市民会館】&#10;一人当たり面積平均値テキスト">
          <a:extLst>
            <a:ext uri="{FF2B5EF4-FFF2-40B4-BE49-F238E27FC236}">
              <a16:creationId xmlns:a16="http://schemas.microsoft.com/office/drawing/2014/main" id="{BBE860BF-E9E1-4DAB-A1D7-25F5D6C9B1DB}"/>
            </a:ext>
          </a:extLst>
        </xdr:cNvPr>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a:extLst>
            <a:ext uri="{FF2B5EF4-FFF2-40B4-BE49-F238E27FC236}">
              <a16:creationId xmlns:a16="http://schemas.microsoft.com/office/drawing/2014/main" id="{D56C7EFD-0EC5-41A0-AE7D-EE783B3F2885}"/>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a:extLst>
            <a:ext uri="{FF2B5EF4-FFF2-40B4-BE49-F238E27FC236}">
              <a16:creationId xmlns:a16="http://schemas.microsoft.com/office/drawing/2014/main" id="{822EEB5A-B124-4DBB-AC98-CD9820861694}"/>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ED2E129D-7FF6-4F74-9C90-6A8904B8A7B0}"/>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a:extLst>
            <a:ext uri="{FF2B5EF4-FFF2-40B4-BE49-F238E27FC236}">
              <a16:creationId xmlns:a16="http://schemas.microsoft.com/office/drawing/2014/main" id="{9B85B11B-1BB3-476E-99E8-96F4BC981FC4}"/>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a:extLst>
            <a:ext uri="{FF2B5EF4-FFF2-40B4-BE49-F238E27FC236}">
              <a16:creationId xmlns:a16="http://schemas.microsoft.com/office/drawing/2014/main" id="{6C57108E-02E3-4E3C-99E6-C9B85BF01BDC}"/>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80234C2C-3833-4A57-A867-B04CE970284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82289CE0-0B4C-4D68-A78B-8952C07265A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AB16AE8B-FD41-4293-9430-D2D52549E91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963EC542-1583-48B7-B6CC-3601932D2E3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CB9E198D-BCAA-473D-915A-3A57D317CCF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73025</xdr:rowOff>
    </xdr:from>
    <xdr:to>
      <xdr:col>55</xdr:col>
      <xdr:colOff>50800</xdr:colOff>
      <xdr:row>108</xdr:row>
      <xdr:rowOff>3175</xdr:rowOff>
    </xdr:to>
    <xdr:sp macro="" textlink="">
      <xdr:nvSpPr>
        <xdr:cNvPr id="477" name="楕円 476">
          <a:extLst>
            <a:ext uri="{FF2B5EF4-FFF2-40B4-BE49-F238E27FC236}">
              <a16:creationId xmlns:a16="http://schemas.microsoft.com/office/drawing/2014/main" id="{9F0FAE4E-828B-40D8-AD8C-60924043BABB}"/>
            </a:ext>
          </a:extLst>
        </xdr:cNvPr>
        <xdr:cNvSpPr/>
      </xdr:nvSpPr>
      <xdr:spPr>
        <a:xfrm>
          <a:off x="104267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51452</xdr:rowOff>
    </xdr:from>
    <xdr:ext cx="469744" cy="259045"/>
    <xdr:sp macro="" textlink="">
      <xdr:nvSpPr>
        <xdr:cNvPr id="478" name="【市民会館】&#10;一人当たり面積該当値テキスト">
          <a:extLst>
            <a:ext uri="{FF2B5EF4-FFF2-40B4-BE49-F238E27FC236}">
              <a16:creationId xmlns:a16="http://schemas.microsoft.com/office/drawing/2014/main" id="{B594DB43-B386-43E3-9CFE-5DB000F8AEB3}"/>
            </a:ext>
          </a:extLst>
        </xdr:cNvPr>
        <xdr:cNvSpPr txBox="1"/>
      </xdr:nvSpPr>
      <xdr:spPr>
        <a:xfrm>
          <a:off x="10515600"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74930</xdr:rowOff>
    </xdr:from>
    <xdr:to>
      <xdr:col>50</xdr:col>
      <xdr:colOff>165100</xdr:colOff>
      <xdr:row>108</xdr:row>
      <xdr:rowOff>5080</xdr:rowOff>
    </xdr:to>
    <xdr:sp macro="" textlink="">
      <xdr:nvSpPr>
        <xdr:cNvPr id="479" name="楕円 478">
          <a:extLst>
            <a:ext uri="{FF2B5EF4-FFF2-40B4-BE49-F238E27FC236}">
              <a16:creationId xmlns:a16="http://schemas.microsoft.com/office/drawing/2014/main" id="{22A0CE81-2013-4377-80BD-4DCF80305AEA}"/>
            </a:ext>
          </a:extLst>
        </xdr:cNvPr>
        <xdr:cNvSpPr/>
      </xdr:nvSpPr>
      <xdr:spPr>
        <a:xfrm>
          <a:off x="9588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123825</xdr:rowOff>
    </xdr:from>
    <xdr:to>
      <xdr:col>55</xdr:col>
      <xdr:colOff>0</xdr:colOff>
      <xdr:row>107</xdr:row>
      <xdr:rowOff>125730</xdr:rowOff>
    </xdr:to>
    <xdr:cxnSp macro="">
      <xdr:nvCxnSpPr>
        <xdr:cNvPr id="480" name="直線コネクタ 479">
          <a:extLst>
            <a:ext uri="{FF2B5EF4-FFF2-40B4-BE49-F238E27FC236}">
              <a16:creationId xmlns:a16="http://schemas.microsoft.com/office/drawing/2014/main" id="{860C618A-6E0D-446F-877A-E86A550B14B1}"/>
            </a:ext>
          </a:extLst>
        </xdr:cNvPr>
        <xdr:cNvCxnSpPr/>
      </xdr:nvCxnSpPr>
      <xdr:spPr>
        <a:xfrm flipV="1">
          <a:off x="9639300" y="184689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78739</xdr:rowOff>
    </xdr:from>
    <xdr:to>
      <xdr:col>46</xdr:col>
      <xdr:colOff>38100</xdr:colOff>
      <xdr:row>108</xdr:row>
      <xdr:rowOff>8889</xdr:rowOff>
    </xdr:to>
    <xdr:sp macro="" textlink="">
      <xdr:nvSpPr>
        <xdr:cNvPr id="481" name="楕円 480">
          <a:extLst>
            <a:ext uri="{FF2B5EF4-FFF2-40B4-BE49-F238E27FC236}">
              <a16:creationId xmlns:a16="http://schemas.microsoft.com/office/drawing/2014/main" id="{B1CD90A4-2B13-4B15-B967-7B34205D1846}"/>
            </a:ext>
          </a:extLst>
        </xdr:cNvPr>
        <xdr:cNvSpPr/>
      </xdr:nvSpPr>
      <xdr:spPr>
        <a:xfrm>
          <a:off x="8699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125730</xdr:rowOff>
    </xdr:from>
    <xdr:to>
      <xdr:col>50</xdr:col>
      <xdr:colOff>114300</xdr:colOff>
      <xdr:row>107</xdr:row>
      <xdr:rowOff>129539</xdr:rowOff>
    </xdr:to>
    <xdr:cxnSp macro="">
      <xdr:nvCxnSpPr>
        <xdr:cNvPr id="482" name="直線コネクタ 481">
          <a:extLst>
            <a:ext uri="{FF2B5EF4-FFF2-40B4-BE49-F238E27FC236}">
              <a16:creationId xmlns:a16="http://schemas.microsoft.com/office/drawing/2014/main" id="{974E56C2-B0EB-4F30-8D23-3A5AF542571A}"/>
            </a:ext>
          </a:extLst>
        </xdr:cNvPr>
        <xdr:cNvCxnSpPr/>
      </xdr:nvCxnSpPr>
      <xdr:spPr>
        <a:xfrm flipV="1">
          <a:off x="8750300" y="184708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80645</xdr:rowOff>
    </xdr:from>
    <xdr:to>
      <xdr:col>41</xdr:col>
      <xdr:colOff>101600</xdr:colOff>
      <xdr:row>108</xdr:row>
      <xdr:rowOff>10795</xdr:rowOff>
    </xdr:to>
    <xdr:sp macro="" textlink="">
      <xdr:nvSpPr>
        <xdr:cNvPr id="483" name="楕円 482">
          <a:extLst>
            <a:ext uri="{FF2B5EF4-FFF2-40B4-BE49-F238E27FC236}">
              <a16:creationId xmlns:a16="http://schemas.microsoft.com/office/drawing/2014/main" id="{7BE94246-90CD-4E59-8F15-43ACD8B178FB}"/>
            </a:ext>
          </a:extLst>
        </xdr:cNvPr>
        <xdr:cNvSpPr/>
      </xdr:nvSpPr>
      <xdr:spPr>
        <a:xfrm>
          <a:off x="781050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129539</xdr:rowOff>
    </xdr:from>
    <xdr:to>
      <xdr:col>45</xdr:col>
      <xdr:colOff>177800</xdr:colOff>
      <xdr:row>107</xdr:row>
      <xdr:rowOff>131445</xdr:rowOff>
    </xdr:to>
    <xdr:cxnSp macro="">
      <xdr:nvCxnSpPr>
        <xdr:cNvPr id="484" name="直線コネクタ 483">
          <a:extLst>
            <a:ext uri="{FF2B5EF4-FFF2-40B4-BE49-F238E27FC236}">
              <a16:creationId xmlns:a16="http://schemas.microsoft.com/office/drawing/2014/main" id="{C8F9A8AB-E7BF-48DF-ADA3-7B9229F27715}"/>
            </a:ext>
          </a:extLst>
        </xdr:cNvPr>
        <xdr:cNvCxnSpPr/>
      </xdr:nvCxnSpPr>
      <xdr:spPr>
        <a:xfrm flipV="1">
          <a:off x="7861300" y="184746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80645</xdr:rowOff>
    </xdr:from>
    <xdr:to>
      <xdr:col>36</xdr:col>
      <xdr:colOff>165100</xdr:colOff>
      <xdr:row>108</xdr:row>
      <xdr:rowOff>10795</xdr:rowOff>
    </xdr:to>
    <xdr:sp macro="" textlink="">
      <xdr:nvSpPr>
        <xdr:cNvPr id="485" name="楕円 484">
          <a:extLst>
            <a:ext uri="{FF2B5EF4-FFF2-40B4-BE49-F238E27FC236}">
              <a16:creationId xmlns:a16="http://schemas.microsoft.com/office/drawing/2014/main" id="{37CC5396-B3B4-4AB2-B6D3-74BF5E4488E4}"/>
            </a:ext>
          </a:extLst>
        </xdr:cNvPr>
        <xdr:cNvSpPr/>
      </xdr:nvSpPr>
      <xdr:spPr>
        <a:xfrm>
          <a:off x="692150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131445</xdr:rowOff>
    </xdr:from>
    <xdr:to>
      <xdr:col>41</xdr:col>
      <xdr:colOff>50800</xdr:colOff>
      <xdr:row>107</xdr:row>
      <xdr:rowOff>131445</xdr:rowOff>
    </xdr:to>
    <xdr:cxnSp macro="">
      <xdr:nvCxnSpPr>
        <xdr:cNvPr id="486" name="直線コネクタ 485">
          <a:extLst>
            <a:ext uri="{FF2B5EF4-FFF2-40B4-BE49-F238E27FC236}">
              <a16:creationId xmlns:a16="http://schemas.microsoft.com/office/drawing/2014/main" id="{BD825101-ACFA-4C68-B31D-0CFC02BE2FE4}"/>
            </a:ext>
          </a:extLst>
        </xdr:cNvPr>
        <xdr:cNvCxnSpPr/>
      </xdr:nvCxnSpPr>
      <xdr:spPr>
        <a:xfrm>
          <a:off x="6972300" y="18476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87" name="n_1aveValue【市民会館】&#10;一人当たり面積">
          <a:extLst>
            <a:ext uri="{FF2B5EF4-FFF2-40B4-BE49-F238E27FC236}">
              <a16:creationId xmlns:a16="http://schemas.microsoft.com/office/drawing/2014/main" id="{D4874A1A-AF4E-47C0-BBA1-0218BE6A41E9}"/>
            </a:ext>
          </a:extLst>
        </xdr:cNvPr>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a:extLst>
            <a:ext uri="{FF2B5EF4-FFF2-40B4-BE49-F238E27FC236}">
              <a16:creationId xmlns:a16="http://schemas.microsoft.com/office/drawing/2014/main" id="{48E6AF38-8FD5-48C2-BB02-1883DD77C1E9}"/>
            </a:ext>
          </a:extLst>
        </xdr:cNvPr>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89" name="n_3aveValue【市民会館】&#10;一人当たり面積">
          <a:extLst>
            <a:ext uri="{FF2B5EF4-FFF2-40B4-BE49-F238E27FC236}">
              <a16:creationId xmlns:a16="http://schemas.microsoft.com/office/drawing/2014/main" id="{18F0450C-705B-4D62-B6B0-CDABFA2F45B5}"/>
            </a:ext>
          </a:extLst>
        </xdr:cNvPr>
        <xdr:cNvSpPr txBox="1"/>
      </xdr:nvSpPr>
      <xdr:spPr>
        <a:xfrm>
          <a:off x="7626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90" name="n_4aveValue【市民会館】&#10;一人当たり面積">
          <a:extLst>
            <a:ext uri="{FF2B5EF4-FFF2-40B4-BE49-F238E27FC236}">
              <a16:creationId xmlns:a16="http://schemas.microsoft.com/office/drawing/2014/main" id="{E4D3B8B6-C476-4313-B69A-01DAC285B7A6}"/>
            </a:ext>
          </a:extLst>
        </xdr:cNvPr>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167657</xdr:rowOff>
    </xdr:from>
    <xdr:ext cx="469744" cy="259045"/>
    <xdr:sp macro="" textlink="">
      <xdr:nvSpPr>
        <xdr:cNvPr id="491" name="n_1mainValue【市民会館】&#10;一人当たり面積">
          <a:extLst>
            <a:ext uri="{FF2B5EF4-FFF2-40B4-BE49-F238E27FC236}">
              <a16:creationId xmlns:a16="http://schemas.microsoft.com/office/drawing/2014/main" id="{D3979752-83D1-4D1A-80A8-0AC13CE00012}"/>
            </a:ext>
          </a:extLst>
        </xdr:cNvPr>
        <xdr:cNvSpPr txBox="1"/>
      </xdr:nvSpPr>
      <xdr:spPr>
        <a:xfrm>
          <a:off x="93917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xdr:rowOff>
    </xdr:from>
    <xdr:ext cx="469744" cy="259045"/>
    <xdr:sp macro="" textlink="">
      <xdr:nvSpPr>
        <xdr:cNvPr id="492" name="n_2mainValue【市民会館】&#10;一人当たり面積">
          <a:extLst>
            <a:ext uri="{FF2B5EF4-FFF2-40B4-BE49-F238E27FC236}">
              <a16:creationId xmlns:a16="http://schemas.microsoft.com/office/drawing/2014/main" id="{41F83AF3-2452-40D7-8D88-92E03B84D60C}"/>
            </a:ext>
          </a:extLst>
        </xdr:cNvPr>
        <xdr:cNvSpPr txBox="1"/>
      </xdr:nvSpPr>
      <xdr:spPr>
        <a:xfrm>
          <a:off x="85154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1922</xdr:rowOff>
    </xdr:from>
    <xdr:ext cx="469744" cy="259045"/>
    <xdr:sp macro="" textlink="">
      <xdr:nvSpPr>
        <xdr:cNvPr id="493" name="n_3mainValue【市民会館】&#10;一人当たり面積">
          <a:extLst>
            <a:ext uri="{FF2B5EF4-FFF2-40B4-BE49-F238E27FC236}">
              <a16:creationId xmlns:a16="http://schemas.microsoft.com/office/drawing/2014/main" id="{92399BFF-E5B7-4171-AF16-3C5CE946EB0E}"/>
            </a:ext>
          </a:extLst>
        </xdr:cNvPr>
        <xdr:cNvSpPr txBox="1"/>
      </xdr:nvSpPr>
      <xdr:spPr>
        <a:xfrm>
          <a:off x="7626427" y="1851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1922</xdr:rowOff>
    </xdr:from>
    <xdr:ext cx="469744" cy="259045"/>
    <xdr:sp macro="" textlink="">
      <xdr:nvSpPr>
        <xdr:cNvPr id="494" name="n_4mainValue【市民会館】&#10;一人当たり面積">
          <a:extLst>
            <a:ext uri="{FF2B5EF4-FFF2-40B4-BE49-F238E27FC236}">
              <a16:creationId xmlns:a16="http://schemas.microsoft.com/office/drawing/2014/main" id="{3C4E33DF-1114-4BAD-9A7B-96561110A62C}"/>
            </a:ext>
          </a:extLst>
        </xdr:cNvPr>
        <xdr:cNvSpPr txBox="1"/>
      </xdr:nvSpPr>
      <xdr:spPr>
        <a:xfrm>
          <a:off x="6737427" y="1851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A3E45B33-2C05-4FB6-AF61-540AFE8BEC7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90A732CA-E060-4408-BA53-93B2298B79E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8396CC48-1EC9-4171-B3EA-3D58AD6A72D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5BEE8D51-0554-4A60-B14B-4C3AF26A715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503F5156-D8DA-4D1F-80B5-01D01101495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F1847A46-0C2A-41B0-B153-8A97058C4D7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4A2DC8A6-05C6-4369-98DA-BF0AA0CB452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781EF791-36F5-4A79-AC8A-654F1AE905D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257C722-238E-4ED1-B26C-4D255B92DEC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CC6FA2D4-6361-4314-AD09-43335AB467D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AA0E8375-CB4B-45B8-92EE-E1A62E19D6A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4A2A23B6-122B-4B58-98D2-A67054F219F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F8EBCEB4-23E8-4B0B-A38F-B8FBB43EE29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6E2AE32E-020D-4FBA-8657-8E5BD72C2B8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B777B0DF-B6DD-4654-B314-29E7FB8E213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98B7CDD5-08F4-4837-BEA3-2F41D34577A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C16DC513-A62C-4D91-82EA-8B44DAF1F40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8DFD0C93-A1F5-483A-B2C6-F5CBA6F0F2C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219192CA-8006-4618-84CA-D05112385B1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4BDBF3B8-29E4-4676-9B78-03AE280CB85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389A2CEA-2170-43AA-BDF5-2384570EBD4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32C1223C-675D-446E-A84A-9039B715FED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46408776-A24F-44AA-9AEA-AEB5C037E4B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E7AE5863-A72B-4961-9C11-093DBFC1616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a:extLst>
            <a:ext uri="{FF2B5EF4-FFF2-40B4-BE49-F238E27FC236}">
              <a16:creationId xmlns:a16="http://schemas.microsoft.com/office/drawing/2014/main" id="{B5BD5D49-E93A-4A15-99AD-FDF258E9FB24}"/>
            </a:ext>
          </a:extLst>
        </xdr:cNvPr>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641CC59B-DCAC-450F-9C85-F6757E3DEC9D}"/>
            </a:ext>
          </a:extLst>
        </xdr:cNvPr>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a:extLst>
            <a:ext uri="{FF2B5EF4-FFF2-40B4-BE49-F238E27FC236}">
              <a16:creationId xmlns:a16="http://schemas.microsoft.com/office/drawing/2014/main" id="{C50707E3-D84D-4B17-8501-7ED860020120}"/>
            </a:ext>
          </a:extLst>
        </xdr:cNvPr>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C50E706D-D056-47C3-8051-C3D49AEC7E45}"/>
            </a:ext>
          </a:extLst>
        </xdr:cNvPr>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a:extLst>
            <a:ext uri="{FF2B5EF4-FFF2-40B4-BE49-F238E27FC236}">
              <a16:creationId xmlns:a16="http://schemas.microsoft.com/office/drawing/2014/main" id="{D277F132-CAC7-4B06-91E4-3402FBBC343F}"/>
            </a:ext>
          </a:extLst>
        </xdr:cNvPr>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15892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74F3AAD2-A357-461A-AAF0-E2E0D228510F}"/>
            </a:ext>
          </a:extLst>
        </xdr:cNvPr>
        <xdr:cNvSpPr txBox="1"/>
      </xdr:nvSpPr>
      <xdr:spPr>
        <a:xfrm>
          <a:off x="16357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a:extLst>
            <a:ext uri="{FF2B5EF4-FFF2-40B4-BE49-F238E27FC236}">
              <a16:creationId xmlns:a16="http://schemas.microsoft.com/office/drawing/2014/main" id="{1DF12D15-156A-48E2-8D7C-657DDBB5ACB7}"/>
            </a:ext>
          </a:extLst>
        </xdr:cNvPr>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526" name="フローチャート: 判断 525">
          <a:extLst>
            <a:ext uri="{FF2B5EF4-FFF2-40B4-BE49-F238E27FC236}">
              <a16:creationId xmlns:a16="http://schemas.microsoft.com/office/drawing/2014/main" id="{7698D41E-EB42-48A2-94FC-2119156753B7}"/>
            </a:ext>
          </a:extLst>
        </xdr:cNvPr>
        <xdr:cNvSpPr/>
      </xdr:nvSpPr>
      <xdr:spPr>
        <a:xfrm>
          <a:off x="15430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527" name="フローチャート: 判断 526">
          <a:extLst>
            <a:ext uri="{FF2B5EF4-FFF2-40B4-BE49-F238E27FC236}">
              <a16:creationId xmlns:a16="http://schemas.microsoft.com/office/drawing/2014/main" id="{0F9CCD09-B3BF-4266-8F98-FBE4F6852A87}"/>
            </a:ext>
          </a:extLst>
        </xdr:cNvPr>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36830</xdr:rowOff>
    </xdr:from>
    <xdr:to>
      <xdr:col>72</xdr:col>
      <xdr:colOff>38100</xdr:colOff>
      <xdr:row>37</xdr:row>
      <xdr:rowOff>138430</xdr:rowOff>
    </xdr:to>
    <xdr:sp macro="" textlink="">
      <xdr:nvSpPr>
        <xdr:cNvPr id="528" name="フローチャート: 判断 527">
          <a:extLst>
            <a:ext uri="{FF2B5EF4-FFF2-40B4-BE49-F238E27FC236}">
              <a16:creationId xmlns:a16="http://schemas.microsoft.com/office/drawing/2014/main" id="{0E1F810C-B4EC-461C-B0EC-30EC231F2205}"/>
            </a:ext>
          </a:extLst>
        </xdr:cNvPr>
        <xdr:cNvSpPr/>
      </xdr:nvSpPr>
      <xdr:spPr>
        <a:xfrm>
          <a:off x="13652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44450</xdr:rowOff>
    </xdr:from>
    <xdr:to>
      <xdr:col>67</xdr:col>
      <xdr:colOff>101600</xdr:colOff>
      <xdr:row>33</xdr:row>
      <xdr:rowOff>146050</xdr:rowOff>
    </xdr:to>
    <xdr:sp macro="" textlink="">
      <xdr:nvSpPr>
        <xdr:cNvPr id="529" name="フローチャート: 判断 528">
          <a:extLst>
            <a:ext uri="{FF2B5EF4-FFF2-40B4-BE49-F238E27FC236}">
              <a16:creationId xmlns:a16="http://schemas.microsoft.com/office/drawing/2014/main" id="{653BAAB9-4CD2-4DAC-A0BE-E87F6061C8F0}"/>
            </a:ext>
          </a:extLst>
        </xdr:cNvPr>
        <xdr:cNvSpPr/>
      </xdr:nvSpPr>
      <xdr:spPr>
        <a:xfrm>
          <a:off x="12763500" y="570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4071DAD1-A3E5-4E80-BDE0-14C2AD2FBEE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D4E8525E-AAE1-467D-A242-C58F354680C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E85B0F0C-7737-4A51-A01D-8996D5AA045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FFEE114A-FB0C-4D5A-96B8-70684B99EA1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C38859C0-0BC2-4E98-A529-3A5F056724A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69215</xdr:rowOff>
    </xdr:from>
    <xdr:to>
      <xdr:col>85</xdr:col>
      <xdr:colOff>177800</xdr:colOff>
      <xdr:row>38</xdr:row>
      <xdr:rowOff>170815</xdr:rowOff>
    </xdr:to>
    <xdr:sp macro="" textlink="">
      <xdr:nvSpPr>
        <xdr:cNvPr id="535" name="楕円 534">
          <a:extLst>
            <a:ext uri="{FF2B5EF4-FFF2-40B4-BE49-F238E27FC236}">
              <a16:creationId xmlns:a16="http://schemas.microsoft.com/office/drawing/2014/main" id="{73647EE5-970A-4576-8AE1-C06DFD494F06}"/>
            </a:ext>
          </a:extLst>
        </xdr:cNvPr>
        <xdr:cNvSpPr/>
      </xdr:nvSpPr>
      <xdr:spPr>
        <a:xfrm>
          <a:off x="162687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47642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3BFC5233-8BB9-4056-A13C-84DE1B274FBC}"/>
            </a:ext>
          </a:extLst>
        </xdr:cNvPr>
        <xdr:cNvSpPr txBox="1"/>
      </xdr:nvSpPr>
      <xdr:spPr>
        <a:xfrm>
          <a:off x="16357600"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19685</xdr:rowOff>
    </xdr:from>
    <xdr:to>
      <xdr:col>81</xdr:col>
      <xdr:colOff>101600</xdr:colOff>
      <xdr:row>38</xdr:row>
      <xdr:rowOff>121285</xdr:rowOff>
    </xdr:to>
    <xdr:sp macro="" textlink="">
      <xdr:nvSpPr>
        <xdr:cNvPr id="537" name="楕円 536">
          <a:extLst>
            <a:ext uri="{FF2B5EF4-FFF2-40B4-BE49-F238E27FC236}">
              <a16:creationId xmlns:a16="http://schemas.microsoft.com/office/drawing/2014/main" id="{1EB173F0-BC9C-4CEC-96D5-207AEE27F1F8}"/>
            </a:ext>
          </a:extLst>
        </xdr:cNvPr>
        <xdr:cNvSpPr/>
      </xdr:nvSpPr>
      <xdr:spPr>
        <a:xfrm>
          <a:off x="15430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70485</xdr:rowOff>
    </xdr:from>
    <xdr:to>
      <xdr:col>85</xdr:col>
      <xdr:colOff>127000</xdr:colOff>
      <xdr:row>38</xdr:row>
      <xdr:rowOff>120015</xdr:rowOff>
    </xdr:to>
    <xdr:cxnSp macro="">
      <xdr:nvCxnSpPr>
        <xdr:cNvPr id="538" name="直線コネクタ 537">
          <a:extLst>
            <a:ext uri="{FF2B5EF4-FFF2-40B4-BE49-F238E27FC236}">
              <a16:creationId xmlns:a16="http://schemas.microsoft.com/office/drawing/2014/main" id="{1943A501-D1B9-484B-BD32-7E4D0EE88BBE}"/>
            </a:ext>
          </a:extLst>
        </xdr:cNvPr>
        <xdr:cNvCxnSpPr/>
      </xdr:nvCxnSpPr>
      <xdr:spPr>
        <a:xfrm>
          <a:off x="15481300" y="658558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141605</xdr:rowOff>
    </xdr:from>
    <xdr:to>
      <xdr:col>76</xdr:col>
      <xdr:colOff>165100</xdr:colOff>
      <xdr:row>38</xdr:row>
      <xdr:rowOff>71755</xdr:rowOff>
    </xdr:to>
    <xdr:sp macro="" textlink="">
      <xdr:nvSpPr>
        <xdr:cNvPr id="539" name="楕円 538">
          <a:extLst>
            <a:ext uri="{FF2B5EF4-FFF2-40B4-BE49-F238E27FC236}">
              <a16:creationId xmlns:a16="http://schemas.microsoft.com/office/drawing/2014/main" id="{4C6BF366-6A97-4E94-9CBB-A7D5E0FB2ADB}"/>
            </a:ext>
          </a:extLst>
        </xdr:cNvPr>
        <xdr:cNvSpPr/>
      </xdr:nvSpPr>
      <xdr:spPr>
        <a:xfrm>
          <a:off x="14541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20955</xdr:rowOff>
    </xdr:from>
    <xdr:to>
      <xdr:col>81</xdr:col>
      <xdr:colOff>50800</xdr:colOff>
      <xdr:row>38</xdr:row>
      <xdr:rowOff>70485</xdr:rowOff>
    </xdr:to>
    <xdr:cxnSp macro="">
      <xdr:nvCxnSpPr>
        <xdr:cNvPr id="540" name="直線コネクタ 539">
          <a:extLst>
            <a:ext uri="{FF2B5EF4-FFF2-40B4-BE49-F238E27FC236}">
              <a16:creationId xmlns:a16="http://schemas.microsoft.com/office/drawing/2014/main" id="{ADF5CD41-B0F8-4990-802B-38D2D10BD0F2}"/>
            </a:ext>
          </a:extLst>
        </xdr:cNvPr>
        <xdr:cNvCxnSpPr/>
      </xdr:nvCxnSpPr>
      <xdr:spPr>
        <a:xfrm>
          <a:off x="14592300" y="65360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90170</xdr:rowOff>
    </xdr:from>
    <xdr:to>
      <xdr:col>72</xdr:col>
      <xdr:colOff>38100</xdr:colOff>
      <xdr:row>38</xdr:row>
      <xdr:rowOff>20320</xdr:rowOff>
    </xdr:to>
    <xdr:sp macro="" textlink="">
      <xdr:nvSpPr>
        <xdr:cNvPr id="541" name="楕円 540">
          <a:extLst>
            <a:ext uri="{FF2B5EF4-FFF2-40B4-BE49-F238E27FC236}">
              <a16:creationId xmlns:a16="http://schemas.microsoft.com/office/drawing/2014/main" id="{786932BF-A9E6-402B-BF56-4A653D77C2DB}"/>
            </a:ext>
          </a:extLst>
        </xdr:cNvPr>
        <xdr:cNvSpPr/>
      </xdr:nvSpPr>
      <xdr:spPr>
        <a:xfrm>
          <a:off x="13652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140970</xdr:rowOff>
    </xdr:from>
    <xdr:to>
      <xdr:col>76</xdr:col>
      <xdr:colOff>114300</xdr:colOff>
      <xdr:row>38</xdr:row>
      <xdr:rowOff>20955</xdr:rowOff>
    </xdr:to>
    <xdr:cxnSp macro="">
      <xdr:nvCxnSpPr>
        <xdr:cNvPr id="542" name="直線コネクタ 541">
          <a:extLst>
            <a:ext uri="{FF2B5EF4-FFF2-40B4-BE49-F238E27FC236}">
              <a16:creationId xmlns:a16="http://schemas.microsoft.com/office/drawing/2014/main" id="{7421D831-A57C-4035-B09C-E8074580BCC5}"/>
            </a:ext>
          </a:extLst>
        </xdr:cNvPr>
        <xdr:cNvCxnSpPr/>
      </xdr:nvCxnSpPr>
      <xdr:spPr>
        <a:xfrm>
          <a:off x="13703300" y="64846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42545</xdr:rowOff>
    </xdr:from>
    <xdr:to>
      <xdr:col>67</xdr:col>
      <xdr:colOff>101600</xdr:colOff>
      <xdr:row>37</xdr:row>
      <xdr:rowOff>144145</xdr:rowOff>
    </xdr:to>
    <xdr:sp macro="" textlink="">
      <xdr:nvSpPr>
        <xdr:cNvPr id="543" name="楕円 542">
          <a:extLst>
            <a:ext uri="{FF2B5EF4-FFF2-40B4-BE49-F238E27FC236}">
              <a16:creationId xmlns:a16="http://schemas.microsoft.com/office/drawing/2014/main" id="{02ABA9C0-DB1E-4E87-A3EF-9EF4B26AF11E}"/>
            </a:ext>
          </a:extLst>
        </xdr:cNvPr>
        <xdr:cNvSpPr/>
      </xdr:nvSpPr>
      <xdr:spPr>
        <a:xfrm>
          <a:off x="12763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93345</xdr:rowOff>
    </xdr:from>
    <xdr:to>
      <xdr:col>71</xdr:col>
      <xdr:colOff>177800</xdr:colOff>
      <xdr:row>37</xdr:row>
      <xdr:rowOff>140970</xdr:rowOff>
    </xdr:to>
    <xdr:cxnSp macro="">
      <xdr:nvCxnSpPr>
        <xdr:cNvPr id="544" name="直線コネクタ 543">
          <a:extLst>
            <a:ext uri="{FF2B5EF4-FFF2-40B4-BE49-F238E27FC236}">
              <a16:creationId xmlns:a16="http://schemas.microsoft.com/office/drawing/2014/main" id="{0DEE5C4B-74EE-4CA1-B719-154128FA3841}"/>
            </a:ext>
          </a:extLst>
        </xdr:cNvPr>
        <xdr:cNvCxnSpPr/>
      </xdr:nvCxnSpPr>
      <xdr:spPr>
        <a:xfrm>
          <a:off x="12814300" y="64369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F20883F-27AE-455F-B607-008F3F5D843B}"/>
            </a:ext>
          </a:extLst>
        </xdr:cNvPr>
        <xdr:cNvSpPr txBox="1"/>
      </xdr:nvSpPr>
      <xdr:spPr>
        <a:xfrm>
          <a:off x="15266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F0915279-1067-4DDB-B9DE-57BD823BAC9B}"/>
            </a:ext>
          </a:extLst>
        </xdr:cNvPr>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154957</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FA6AD11E-F3A9-444A-A474-77FBFE2E14DD}"/>
            </a:ext>
          </a:extLst>
        </xdr:cNvPr>
        <xdr:cNvSpPr txBox="1"/>
      </xdr:nvSpPr>
      <xdr:spPr>
        <a:xfrm>
          <a:off x="13500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162577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6FE16F73-07ED-4069-9D77-309CF435EB3C}"/>
            </a:ext>
          </a:extLst>
        </xdr:cNvPr>
        <xdr:cNvSpPr txBox="1"/>
      </xdr:nvSpPr>
      <xdr:spPr>
        <a:xfrm>
          <a:off x="12611744" y="54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112412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63A69616-A39D-486D-AC72-C0170FF3F33B}"/>
            </a:ext>
          </a:extLst>
        </xdr:cNvPr>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62882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EDF8A494-06D5-4C29-A29A-E3503D28D9A9}"/>
            </a:ext>
          </a:extLst>
        </xdr:cNvPr>
        <xdr:cNvSpPr txBox="1"/>
      </xdr:nvSpPr>
      <xdr:spPr>
        <a:xfrm>
          <a:off x="14389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11447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40BC27C-9430-417F-9289-8391521B6836}"/>
            </a:ext>
          </a:extLst>
        </xdr:cNvPr>
        <xdr:cNvSpPr txBox="1"/>
      </xdr:nvSpPr>
      <xdr:spPr>
        <a:xfrm>
          <a:off x="13500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135272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8CF2CCAF-30D4-4AEF-BF23-88001D63C6B7}"/>
            </a:ext>
          </a:extLst>
        </xdr:cNvPr>
        <xdr:cNvSpPr txBox="1"/>
      </xdr:nvSpPr>
      <xdr:spPr>
        <a:xfrm>
          <a:off x="12611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D972EA15-C943-4648-99DB-925BACEC874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1245F80D-BB78-4616-9A01-B0BAC43FC9F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D0B737A1-D973-46CE-9E2A-FCF6DF6C2CB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766468E0-FA85-45CA-9EB4-8517E891B9F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6EA1CED7-7DD2-4C4D-9984-39EE768BDB2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2F206B25-4626-4FA4-8265-AA20395739C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66541672-F908-4643-8741-D4FCD0F3E5B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39791417-E643-46B9-ABB6-B899104649E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9756241E-C197-469F-B13E-6218A9F40BE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55ADE1AF-C14E-49EA-B470-A40D122A844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a:extLst>
            <a:ext uri="{FF2B5EF4-FFF2-40B4-BE49-F238E27FC236}">
              <a16:creationId xmlns:a16="http://schemas.microsoft.com/office/drawing/2014/main" id="{7055ABF4-2103-4F7D-A499-AADFBA05DCF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a:extLst>
            <a:ext uri="{FF2B5EF4-FFF2-40B4-BE49-F238E27FC236}">
              <a16:creationId xmlns:a16="http://schemas.microsoft.com/office/drawing/2014/main" id="{7EACE079-2835-466F-BA01-C99F099162BB}"/>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a:extLst>
            <a:ext uri="{FF2B5EF4-FFF2-40B4-BE49-F238E27FC236}">
              <a16:creationId xmlns:a16="http://schemas.microsoft.com/office/drawing/2014/main" id="{FD854593-DB1F-479D-BF21-536ED024D7C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a:extLst>
            <a:ext uri="{FF2B5EF4-FFF2-40B4-BE49-F238E27FC236}">
              <a16:creationId xmlns:a16="http://schemas.microsoft.com/office/drawing/2014/main" id="{23762105-15BC-4EDB-9105-0E97FC795E9C}"/>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a:extLst>
            <a:ext uri="{FF2B5EF4-FFF2-40B4-BE49-F238E27FC236}">
              <a16:creationId xmlns:a16="http://schemas.microsoft.com/office/drawing/2014/main" id="{C5B214A9-CFBA-4C95-A82C-1E2E230581D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a:extLst>
            <a:ext uri="{FF2B5EF4-FFF2-40B4-BE49-F238E27FC236}">
              <a16:creationId xmlns:a16="http://schemas.microsoft.com/office/drawing/2014/main" id="{5726622A-0CFC-4594-A4BE-8C974600372A}"/>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a:extLst>
            <a:ext uri="{FF2B5EF4-FFF2-40B4-BE49-F238E27FC236}">
              <a16:creationId xmlns:a16="http://schemas.microsoft.com/office/drawing/2014/main" id="{EDC6FB3B-56B4-4A75-91F0-A0A49E1933F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a:extLst>
            <a:ext uri="{FF2B5EF4-FFF2-40B4-BE49-F238E27FC236}">
              <a16:creationId xmlns:a16="http://schemas.microsoft.com/office/drawing/2014/main" id="{B6693D21-7539-428C-A364-BB0896CB49C7}"/>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a:extLst>
            <a:ext uri="{FF2B5EF4-FFF2-40B4-BE49-F238E27FC236}">
              <a16:creationId xmlns:a16="http://schemas.microsoft.com/office/drawing/2014/main" id="{3549A136-2AED-419B-AB28-38D4FC4229F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a:extLst>
            <a:ext uri="{FF2B5EF4-FFF2-40B4-BE49-F238E27FC236}">
              <a16:creationId xmlns:a16="http://schemas.microsoft.com/office/drawing/2014/main" id="{32145591-316E-4978-8F64-02766E70889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a:extLst>
            <a:ext uri="{FF2B5EF4-FFF2-40B4-BE49-F238E27FC236}">
              <a16:creationId xmlns:a16="http://schemas.microsoft.com/office/drawing/2014/main" id="{22448381-C299-489E-95D2-DDDB6A22BD2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a:extLst>
            <a:ext uri="{FF2B5EF4-FFF2-40B4-BE49-F238E27FC236}">
              <a16:creationId xmlns:a16="http://schemas.microsoft.com/office/drawing/2014/main" id="{696E3F1F-4B07-4A3A-8D0F-F57F47523E9D}"/>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158B1565-E6E1-4190-936D-755F7E14D55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8EEEE78A-D636-467B-92A4-63A87DF7C10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F43D4D80-E5E4-48A0-9D2A-F1C75E5B598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a:extLst>
            <a:ext uri="{FF2B5EF4-FFF2-40B4-BE49-F238E27FC236}">
              <a16:creationId xmlns:a16="http://schemas.microsoft.com/office/drawing/2014/main" id="{2BF6E1AB-31CB-4AAE-9231-704933B7EB07}"/>
            </a:ext>
          </a:extLst>
        </xdr:cNvPr>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6C98F0C7-7294-49FF-88D1-5C16AE65D04E}"/>
            </a:ext>
          </a:extLst>
        </xdr:cNvPr>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a:extLst>
            <a:ext uri="{FF2B5EF4-FFF2-40B4-BE49-F238E27FC236}">
              <a16:creationId xmlns:a16="http://schemas.microsoft.com/office/drawing/2014/main" id="{7AF91641-F98E-4FBB-92D9-99CCF84268E6}"/>
            </a:ext>
          </a:extLst>
        </xdr:cNvPr>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4FAB460C-67F0-415C-9040-D8D19D7D0349}"/>
            </a:ext>
          </a:extLst>
        </xdr:cNvPr>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a:extLst>
            <a:ext uri="{FF2B5EF4-FFF2-40B4-BE49-F238E27FC236}">
              <a16:creationId xmlns:a16="http://schemas.microsoft.com/office/drawing/2014/main" id="{CEDCE9E0-E625-4A4A-89C7-ADB2CF01F003}"/>
            </a:ext>
          </a:extLst>
        </xdr:cNvPr>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23934</xdr:rowOff>
    </xdr:from>
    <xdr:ext cx="599010" cy="259045"/>
    <xdr:sp macro="" textlink="">
      <xdr:nvSpPr>
        <xdr:cNvPr id="583" name="【一般廃棄物処理施設】&#10;一人当たり有形固定資産（償却資産）額平均値テキスト">
          <a:extLst>
            <a:ext uri="{FF2B5EF4-FFF2-40B4-BE49-F238E27FC236}">
              <a16:creationId xmlns:a16="http://schemas.microsoft.com/office/drawing/2014/main" id="{6DCA76A0-D354-4B58-AC05-6FAEA3F37E60}"/>
            </a:ext>
          </a:extLst>
        </xdr:cNvPr>
        <xdr:cNvSpPr txBox="1"/>
      </xdr:nvSpPr>
      <xdr:spPr>
        <a:xfrm>
          <a:off x="22199600" y="6881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a:extLst>
            <a:ext uri="{FF2B5EF4-FFF2-40B4-BE49-F238E27FC236}">
              <a16:creationId xmlns:a16="http://schemas.microsoft.com/office/drawing/2014/main" id="{1EAE59B9-9067-4718-B348-C164DBEAC453}"/>
            </a:ext>
          </a:extLst>
        </xdr:cNvPr>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12605</xdr:rowOff>
    </xdr:from>
    <xdr:to>
      <xdr:col>112</xdr:col>
      <xdr:colOff>38100</xdr:colOff>
      <xdr:row>40</xdr:row>
      <xdr:rowOff>114205</xdr:rowOff>
    </xdr:to>
    <xdr:sp macro="" textlink="">
      <xdr:nvSpPr>
        <xdr:cNvPr id="585" name="フローチャート: 判断 584">
          <a:extLst>
            <a:ext uri="{FF2B5EF4-FFF2-40B4-BE49-F238E27FC236}">
              <a16:creationId xmlns:a16="http://schemas.microsoft.com/office/drawing/2014/main" id="{569DAF8D-563C-431D-B529-8943D16FEB69}"/>
            </a:ext>
          </a:extLst>
        </xdr:cNvPr>
        <xdr:cNvSpPr/>
      </xdr:nvSpPr>
      <xdr:spPr>
        <a:xfrm>
          <a:off x="21272500" y="687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21485</xdr:rowOff>
    </xdr:from>
    <xdr:to>
      <xdr:col>107</xdr:col>
      <xdr:colOff>101600</xdr:colOff>
      <xdr:row>40</xdr:row>
      <xdr:rowOff>123085</xdr:rowOff>
    </xdr:to>
    <xdr:sp macro="" textlink="">
      <xdr:nvSpPr>
        <xdr:cNvPr id="586" name="フローチャート: 判断 585">
          <a:extLst>
            <a:ext uri="{FF2B5EF4-FFF2-40B4-BE49-F238E27FC236}">
              <a16:creationId xmlns:a16="http://schemas.microsoft.com/office/drawing/2014/main" id="{7CC36D84-53ED-42F0-BCAC-C6D030D4BE84}"/>
            </a:ext>
          </a:extLst>
        </xdr:cNvPr>
        <xdr:cNvSpPr/>
      </xdr:nvSpPr>
      <xdr:spPr>
        <a:xfrm>
          <a:off x="20383500" y="687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33656</xdr:rowOff>
    </xdr:from>
    <xdr:to>
      <xdr:col>102</xdr:col>
      <xdr:colOff>165100</xdr:colOff>
      <xdr:row>40</xdr:row>
      <xdr:rowOff>135256</xdr:rowOff>
    </xdr:to>
    <xdr:sp macro="" textlink="">
      <xdr:nvSpPr>
        <xdr:cNvPr id="587" name="フローチャート: 判断 586">
          <a:extLst>
            <a:ext uri="{FF2B5EF4-FFF2-40B4-BE49-F238E27FC236}">
              <a16:creationId xmlns:a16="http://schemas.microsoft.com/office/drawing/2014/main" id="{6EC105EE-0243-462E-BA9A-B581A1EA2915}"/>
            </a:ext>
          </a:extLst>
        </xdr:cNvPr>
        <xdr:cNvSpPr/>
      </xdr:nvSpPr>
      <xdr:spPr>
        <a:xfrm>
          <a:off x="19494500" y="68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143851</xdr:rowOff>
    </xdr:from>
    <xdr:to>
      <xdr:col>98</xdr:col>
      <xdr:colOff>38100</xdr:colOff>
      <xdr:row>37</xdr:row>
      <xdr:rowOff>74001</xdr:rowOff>
    </xdr:to>
    <xdr:sp macro="" textlink="">
      <xdr:nvSpPr>
        <xdr:cNvPr id="588" name="フローチャート: 判断 587">
          <a:extLst>
            <a:ext uri="{FF2B5EF4-FFF2-40B4-BE49-F238E27FC236}">
              <a16:creationId xmlns:a16="http://schemas.microsoft.com/office/drawing/2014/main" id="{D60D916D-3AF1-4E37-B55E-72FE0D7E2832}"/>
            </a:ext>
          </a:extLst>
        </xdr:cNvPr>
        <xdr:cNvSpPr/>
      </xdr:nvSpPr>
      <xdr:spPr>
        <a:xfrm>
          <a:off x="18605500" y="63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27D8CBBD-7F1A-4C29-90FA-AE826CBA831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A47B6D57-152F-47B3-A0CE-6A95CB8E7D9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6E92E2D0-0BEB-4FCF-8A97-45A3BE25F28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86062820-DBB6-4091-A30D-630E5904EF3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4743AF33-1E8B-4009-8AA0-DB49DACE7BA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44113</xdr:rowOff>
    </xdr:from>
    <xdr:to>
      <xdr:col>116</xdr:col>
      <xdr:colOff>114300</xdr:colOff>
      <xdr:row>39</xdr:row>
      <xdr:rowOff>145713</xdr:rowOff>
    </xdr:to>
    <xdr:sp macro="" textlink="">
      <xdr:nvSpPr>
        <xdr:cNvPr id="594" name="楕円 593">
          <a:extLst>
            <a:ext uri="{FF2B5EF4-FFF2-40B4-BE49-F238E27FC236}">
              <a16:creationId xmlns:a16="http://schemas.microsoft.com/office/drawing/2014/main" id="{DB6E887C-8A56-4769-B39C-D202B99D7A52}"/>
            </a:ext>
          </a:extLst>
        </xdr:cNvPr>
        <xdr:cNvSpPr/>
      </xdr:nvSpPr>
      <xdr:spPr>
        <a:xfrm>
          <a:off x="22110700" y="67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66990</xdr:rowOff>
    </xdr:from>
    <xdr:ext cx="599010" cy="259045"/>
    <xdr:sp macro="" textlink="">
      <xdr:nvSpPr>
        <xdr:cNvPr id="595" name="【一般廃棄物処理施設】&#10;一人当たり有形固定資産（償却資産）額該当値テキスト">
          <a:extLst>
            <a:ext uri="{FF2B5EF4-FFF2-40B4-BE49-F238E27FC236}">
              <a16:creationId xmlns:a16="http://schemas.microsoft.com/office/drawing/2014/main" id="{96EC0AB9-FE68-4E3E-9524-172D9C813DDF}"/>
            </a:ext>
          </a:extLst>
        </xdr:cNvPr>
        <xdr:cNvSpPr txBox="1"/>
      </xdr:nvSpPr>
      <xdr:spPr>
        <a:xfrm>
          <a:off x="22199600" y="658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50866</xdr:rowOff>
    </xdr:from>
    <xdr:to>
      <xdr:col>112</xdr:col>
      <xdr:colOff>38100</xdr:colOff>
      <xdr:row>39</xdr:row>
      <xdr:rowOff>152466</xdr:rowOff>
    </xdr:to>
    <xdr:sp macro="" textlink="">
      <xdr:nvSpPr>
        <xdr:cNvPr id="596" name="楕円 595">
          <a:extLst>
            <a:ext uri="{FF2B5EF4-FFF2-40B4-BE49-F238E27FC236}">
              <a16:creationId xmlns:a16="http://schemas.microsoft.com/office/drawing/2014/main" id="{73538E83-0BC1-4C39-8962-652DF069330A}"/>
            </a:ext>
          </a:extLst>
        </xdr:cNvPr>
        <xdr:cNvSpPr/>
      </xdr:nvSpPr>
      <xdr:spPr>
        <a:xfrm>
          <a:off x="21272500" y="673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94913</xdr:rowOff>
    </xdr:from>
    <xdr:to>
      <xdr:col>116</xdr:col>
      <xdr:colOff>63500</xdr:colOff>
      <xdr:row>39</xdr:row>
      <xdr:rowOff>101666</xdr:rowOff>
    </xdr:to>
    <xdr:cxnSp macro="">
      <xdr:nvCxnSpPr>
        <xdr:cNvPr id="597" name="直線コネクタ 596">
          <a:extLst>
            <a:ext uri="{FF2B5EF4-FFF2-40B4-BE49-F238E27FC236}">
              <a16:creationId xmlns:a16="http://schemas.microsoft.com/office/drawing/2014/main" id="{36D00F68-1578-4BB2-9B64-58F6E109E5F6}"/>
            </a:ext>
          </a:extLst>
        </xdr:cNvPr>
        <xdr:cNvCxnSpPr/>
      </xdr:nvCxnSpPr>
      <xdr:spPr>
        <a:xfrm flipV="1">
          <a:off x="21323300" y="6781463"/>
          <a:ext cx="838200" cy="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59389</xdr:rowOff>
    </xdr:from>
    <xdr:to>
      <xdr:col>107</xdr:col>
      <xdr:colOff>101600</xdr:colOff>
      <xdr:row>39</xdr:row>
      <xdr:rowOff>160989</xdr:rowOff>
    </xdr:to>
    <xdr:sp macro="" textlink="">
      <xdr:nvSpPr>
        <xdr:cNvPr id="598" name="楕円 597">
          <a:extLst>
            <a:ext uri="{FF2B5EF4-FFF2-40B4-BE49-F238E27FC236}">
              <a16:creationId xmlns:a16="http://schemas.microsoft.com/office/drawing/2014/main" id="{065B91A9-4E47-4C9F-A20D-E336D278D388}"/>
            </a:ext>
          </a:extLst>
        </xdr:cNvPr>
        <xdr:cNvSpPr/>
      </xdr:nvSpPr>
      <xdr:spPr>
        <a:xfrm>
          <a:off x="20383500" y="674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101666</xdr:rowOff>
    </xdr:from>
    <xdr:to>
      <xdr:col>111</xdr:col>
      <xdr:colOff>177800</xdr:colOff>
      <xdr:row>39</xdr:row>
      <xdr:rowOff>110189</xdr:rowOff>
    </xdr:to>
    <xdr:cxnSp macro="">
      <xdr:nvCxnSpPr>
        <xdr:cNvPr id="599" name="直線コネクタ 598">
          <a:extLst>
            <a:ext uri="{FF2B5EF4-FFF2-40B4-BE49-F238E27FC236}">
              <a16:creationId xmlns:a16="http://schemas.microsoft.com/office/drawing/2014/main" id="{5ECEC37A-DA4A-4630-8A99-9C1D067E4F3C}"/>
            </a:ext>
          </a:extLst>
        </xdr:cNvPr>
        <xdr:cNvCxnSpPr/>
      </xdr:nvCxnSpPr>
      <xdr:spPr>
        <a:xfrm flipV="1">
          <a:off x="20434300" y="6788216"/>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63005</xdr:rowOff>
    </xdr:from>
    <xdr:to>
      <xdr:col>102</xdr:col>
      <xdr:colOff>165100</xdr:colOff>
      <xdr:row>39</xdr:row>
      <xdr:rowOff>164605</xdr:rowOff>
    </xdr:to>
    <xdr:sp macro="" textlink="">
      <xdr:nvSpPr>
        <xdr:cNvPr id="600" name="楕円 599">
          <a:extLst>
            <a:ext uri="{FF2B5EF4-FFF2-40B4-BE49-F238E27FC236}">
              <a16:creationId xmlns:a16="http://schemas.microsoft.com/office/drawing/2014/main" id="{EEB7F54B-C09E-4C20-AE28-8E2CB54C2CA7}"/>
            </a:ext>
          </a:extLst>
        </xdr:cNvPr>
        <xdr:cNvSpPr/>
      </xdr:nvSpPr>
      <xdr:spPr>
        <a:xfrm>
          <a:off x="19494500" y="674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110189</xdr:rowOff>
    </xdr:from>
    <xdr:to>
      <xdr:col>107</xdr:col>
      <xdr:colOff>50800</xdr:colOff>
      <xdr:row>39</xdr:row>
      <xdr:rowOff>113805</xdr:rowOff>
    </xdr:to>
    <xdr:cxnSp macro="">
      <xdr:nvCxnSpPr>
        <xdr:cNvPr id="601" name="直線コネクタ 600">
          <a:extLst>
            <a:ext uri="{FF2B5EF4-FFF2-40B4-BE49-F238E27FC236}">
              <a16:creationId xmlns:a16="http://schemas.microsoft.com/office/drawing/2014/main" id="{0FD1A584-4283-407D-894A-F3852DEBB4E5}"/>
            </a:ext>
          </a:extLst>
        </xdr:cNvPr>
        <xdr:cNvCxnSpPr/>
      </xdr:nvCxnSpPr>
      <xdr:spPr>
        <a:xfrm flipV="1">
          <a:off x="19545300" y="6796739"/>
          <a:ext cx="889000" cy="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66976</xdr:rowOff>
    </xdr:from>
    <xdr:to>
      <xdr:col>98</xdr:col>
      <xdr:colOff>38100</xdr:colOff>
      <xdr:row>39</xdr:row>
      <xdr:rowOff>168576</xdr:rowOff>
    </xdr:to>
    <xdr:sp macro="" textlink="">
      <xdr:nvSpPr>
        <xdr:cNvPr id="602" name="楕円 601">
          <a:extLst>
            <a:ext uri="{FF2B5EF4-FFF2-40B4-BE49-F238E27FC236}">
              <a16:creationId xmlns:a16="http://schemas.microsoft.com/office/drawing/2014/main" id="{6BFE15C3-CB8F-4EF9-B43A-37435458C81C}"/>
            </a:ext>
          </a:extLst>
        </xdr:cNvPr>
        <xdr:cNvSpPr/>
      </xdr:nvSpPr>
      <xdr:spPr>
        <a:xfrm>
          <a:off x="18605500" y="675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113805</xdr:rowOff>
    </xdr:from>
    <xdr:to>
      <xdr:col>102</xdr:col>
      <xdr:colOff>114300</xdr:colOff>
      <xdr:row>39</xdr:row>
      <xdr:rowOff>117776</xdr:rowOff>
    </xdr:to>
    <xdr:cxnSp macro="">
      <xdr:nvCxnSpPr>
        <xdr:cNvPr id="603" name="直線コネクタ 602">
          <a:extLst>
            <a:ext uri="{FF2B5EF4-FFF2-40B4-BE49-F238E27FC236}">
              <a16:creationId xmlns:a16="http://schemas.microsoft.com/office/drawing/2014/main" id="{7E38AF32-3B67-45A8-9DA2-6FF825D2D562}"/>
            </a:ext>
          </a:extLst>
        </xdr:cNvPr>
        <xdr:cNvCxnSpPr/>
      </xdr:nvCxnSpPr>
      <xdr:spPr>
        <a:xfrm flipV="1">
          <a:off x="18656300" y="6800355"/>
          <a:ext cx="889000" cy="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105332</xdr:rowOff>
    </xdr:from>
    <xdr:ext cx="599010" cy="259045"/>
    <xdr:sp macro="" textlink="">
      <xdr:nvSpPr>
        <xdr:cNvPr id="604" name="n_1aveValue【一般廃棄物処理施設】&#10;一人当たり有形固定資産（償却資産）額">
          <a:extLst>
            <a:ext uri="{FF2B5EF4-FFF2-40B4-BE49-F238E27FC236}">
              <a16:creationId xmlns:a16="http://schemas.microsoft.com/office/drawing/2014/main" id="{9EF90FEB-9C6F-4E1C-B857-164C4F2885E8}"/>
            </a:ext>
          </a:extLst>
        </xdr:cNvPr>
        <xdr:cNvSpPr txBox="1"/>
      </xdr:nvSpPr>
      <xdr:spPr>
        <a:xfrm>
          <a:off x="21011095" y="6963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114212</xdr:rowOff>
    </xdr:from>
    <xdr:ext cx="599010" cy="259045"/>
    <xdr:sp macro="" textlink="">
      <xdr:nvSpPr>
        <xdr:cNvPr id="605" name="n_2aveValue【一般廃棄物処理施設】&#10;一人当たり有形固定資産（償却資産）額">
          <a:extLst>
            <a:ext uri="{FF2B5EF4-FFF2-40B4-BE49-F238E27FC236}">
              <a16:creationId xmlns:a16="http://schemas.microsoft.com/office/drawing/2014/main" id="{4572469B-0EF0-4EBC-8869-AB2EFFCD482B}"/>
            </a:ext>
          </a:extLst>
        </xdr:cNvPr>
        <xdr:cNvSpPr txBox="1"/>
      </xdr:nvSpPr>
      <xdr:spPr>
        <a:xfrm>
          <a:off x="20134795" y="697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126383</xdr:rowOff>
    </xdr:from>
    <xdr:ext cx="599010" cy="259045"/>
    <xdr:sp macro="" textlink="">
      <xdr:nvSpPr>
        <xdr:cNvPr id="606" name="n_3aveValue【一般廃棄物処理施設】&#10;一人当たり有形固定資産（償却資産）額">
          <a:extLst>
            <a:ext uri="{FF2B5EF4-FFF2-40B4-BE49-F238E27FC236}">
              <a16:creationId xmlns:a16="http://schemas.microsoft.com/office/drawing/2014/main" id="{1D9197D6-8CE5-49D1-B1B2-7378455FF738}"/>
            </a:ext>
          </a:extLst>
        </xdr:cNvPr>
        <xdr:cNvSpPr txBox="1"/>
      </xdr:nvSpPr>
      <xdr:spPr>
        <a:xfrm>
          <a:off x="19245795" y="698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90528</xdr:rowOff>
    </xdr:from>
    <xdr:ext cx="599010" cy="259045"/>
    <xdr:sp macro="" textlink="">
      <xdr:nvSpPr>
        <xdr:cNvPr id="607" name="n_4aveValue【一般廃棄物処理施設】&#10;一人当たり有形固定資産（償却資産）額">
          <a:extLst>
            <a:ext uri="{FF2B5EF4-FFF2-40B4-BE49-F238E27FC236}">
              <a16:creationId xmlns:a16="http://schemas.microsoft.com/office/drawing/2014/main" id="{74087913-8C30-46FF-B77D-F702A7E5AD02}"/>
            </a:ext>
          </a:extLst>
        </xdr:cNvPr>
        <xdr:cNvSpPr txBox="1"/>
      </xdr:nvSpPr>
      <xdr:spPr>
        <a:xfrm>
          <a:off x="18356795" y="609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168993</xdr:rowOff>
    </xdr:from>
    <xdr:ext cx="599010" cy="259045"/>
    <xdr:sp macro="" textlink="">
      <xdr:nvSpPr>
        <xdr:cNvPr id="608" name="n_1mainValue【一般廃棄物処理施設】&#10;一人当たり有形固定資産（償却資産）額">
          <a:extLst>
            <a:ext uri="{FF2B5EF4-FFF2-40B4-BE49-F238E27FC236}">
              <a16:creationId xmlns:a16="http://schemas.microsoft.com/office/drawing/2014/main" id="{55AF0175-CFD1-4013-B246-3467EB59D644}"/>
            </a:ext>
          </a:extLst>
        </xdr:cNvPr>
        <xdr:cNvSpPr txBox="1"/>
      </xdr:nvSpPr>
      <xdr:spPr>
        <a:xfrm>
          <a:off x="21011095" y="651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6066</xdr:rowOff>
    </xdr:from>
    <xdr:ext cx="599010" cy="259045"/>
    <xdr:sp macro="" textlink="">
      <xdr:nvSpPr>
        <xdr:cNvPr id="609" name="n_2mainValue【一般廃棄物処理施設】&#10;一人当たり有形固定資産（償却資産）額">
          <a:extLst>
            <a:ext uri="{FF2B5EF4-FFF2-40B4-BE49-F238E27FC236}">
              <a16:creationId xmlns:a16="http://schemas.microsoft.com/office/drawing/2014/main" id="{9262A822-B6F6-49FF-8881-EBF9FC9C3C3B}"/>
            </a:ext>
          </a:extLst>
        </xdr:cNvPr>
        <xdr:cNvSpPr txBox="1"/>
      </xdr:nvSpPr>
      <xdr:spPr>
        <a:xfrm>
          <a:off x="20134795" y="6521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9682</xdr:rowOff>
    </xdr:from>
    <xdr:ext cx="599010" cy="259045"/>
    <xdr:sp macro="" textlink="">
      <xdr:nvSpPr>
        <xdr:cNvPr id="610" name="n_3mainValue【一般廃棄物処理施設】&#10;一人当たり有形固定資産（償却資産）額">
          <a:extLst>
            <a:ext uri="{FF2B5EF4-FFF2-40B4-BE49-F238E27FC236}">
              <a16:creationId xmlns:a16="http://schemas.microsoft.com/office/drawing/2014/main" id="{D3207DCB-0C76-4A01-97DD-412BB416D3FE}"/>
            </a:ext>
          </a:extLst>
        </xdr:cNvPr>
        <xdr:cNvSpPr txBox="1"/>
      </xdr:nvSpPr>
      <xdr:spPr>
        <a:xfrm>
          <a:off x="19245795" y="652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159703</xdr:rowOff>
    </xdr:from>
    <xdr:ext cx="599010" cy="259045"/>
    <xdr:sp macro="" textlink="">
      <xdr:nvSpPr>
        <xdr:cNvPr id="611" name="n_4mainValue【一般廃棄物処理施設】&#10;一人当たり有形固定資産（償却資産）額">
          <a:extLst>
            <a:ext uri="{FF2B5EF4-FFF2-40B4-BE49-F238E27FC236}">
              <a16:creationId xmlns:a16="http://schemas.microsoft.com/office/drawing/2014/main" id="{567A611D-39C5-4D89-AE98-94EFDF85DBF9}"/>
            </a:ext>
          </a:extLst>
        </xdr:cNvPr>
        <xdr:cNvSpPr txBox="1"/>
      </xdr:nvSpPr>
      <xdr:spPr>
        <a:xfrm>
          <a:off x="18356795" y="684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6ED4044F-F9ED-4CBF-8D35-9DF53F6A259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BA203AFA-44BC-4589-98A8-E192D65489A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710A3D88-44F0-448B-A8B9-64D929DEBAE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2E004555-7FFF-4916-818E-92C6906D982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211DDA7-8DD7-415F-933C-A582173BECE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8DD6315A-9453-4A8A-8F25-611B484EBEA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501D88F5-4338-4442-BC7A-690D6727E38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1DB2F016-6954-4914-A1EE-215900B4A34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219225C4-C3A7-4E77-B89D-B29F8E5D031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7B8BCD12-F9C9-4427-83F1-A34D77C0DBC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89A6B80A-1711-4D58-8A94-E13D264F796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C45BD26F-AB32-4728-B0C5-CCF43226A9F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A4DCACA3-E9F7-41AA-903F-D0CE4B79E93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D0EE4DDE-A471-489D-8DD0-30BF5F5338D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C0EEED75-A8BC-464A-9596-FD1CB6169D6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06257D11-FA97-4D08-9935-FD302131FB2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95AA7273-0E4F-4F10-9152-3891382BF87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EC97571B-AB06-40A9-998E-BABF6E38C01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1A0D6AA7-2B35-494A-98CF-40A3E5E919D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F06E1AD8-2170-4D79-83F4-B5A08D7F7FB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B33F7DFA-F1F1-4146-838B-82FADBED69A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FADFBA5C-8878-46BC-B3D5-3F54696A7B3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2A0E485D-8525-43ED-B244-A5EC2DCB584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46191E1A-CDF2-45F4-9C58-BAE9606A44E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DE679E41-D807-4400-9B7E-9A75005F55B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a:extLst>
            <a:ext uri="{FF2B5EF4-FFF2-40B4-BE49-F238E27FC236}">
              <a16:creationId xmlns:a16="http://schemas.microsoft.com/office/drawing/2014/main" id="{B5175034-E6D5-4718-BE13-A0DF398486A1}"/>
            </a:ext>
          </a:extLst>
        </xdr:cNvPr>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3A8D4398-CAB0-4440-B77D-A793CC04214C}"/>
            </a:ext>
          </a:extLst>
        </xdr:cNvPr>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a:extLst>
            <a:ext uri="{FF2B5EF4-FFF2-40B4-BE49-F238E27FC236}">
              <a16:creationId xmlns:a16="http://schemas.microsoft.com/office/drawing/2014/main" id="{1F1464BD-303E-4CD2-804A-A62BDF404810}"/>
            </a:ext>
          </a:extLst>
        </xdr:cNvPr>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a:extLst>
            <a:ext uri="{FF2B5EF4-FFF2-40B4-BE49-F238E27FC236}">
              <a16:creationId xmlns:a16="http://schemas.microsoft.com/office/drawing/2014/main" id="{AA38C381-4450-4F8F-B292-095D0CBCDF0F}"/>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a:extLst>
            <a:ext uri="{FF2B5EF4-FFF2-40B4-BE49-F238E27FC236}">
              <a16:creationId xmlns:a16="http://schemas.microsoft.com/office/drawing/2014/main" id="{5D594932-9CB2-4BFA-93CA-155970CE7C9C}"/>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BDFEB5BD-07B5-4C8A-BCA8-A8A57E4BB4BC}"/>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a:extLst>
            <a:ext uri="{FF2B5EF4-FFF2-40B4-BE49-F238E27FC236}">
              <a16:creationId xmlns:a16="http://schemas.microsoft.com/office/drawing/2014/main" id="{02A64ADA-716F-4D87-9863-3C38791C5756}"/>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4" name="フローチャート: 判断 643">
          <a:extLst>
            <a:ext uri="{FF2B5EF4-FFF2-40B4-BE49-F238E27FC236}">
              <a16:creationId xmlns:a16="http://schemas.microsoft.com/office/drawing/2014/main" id="{254F18EF-DB4F-4BBC-8B55-302FAD86E9C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5" name="フローチャート: 判断 644">
          <a:extLst>
            <a:ext uri="{FF2B5EF4-FFF2-40B4-BE49-F238E27FC236}">
              <a16:creationId xmlns:a16="http://schemas.microsoft.com/office/drawing/2014/main" id="{8101D669-6C87-4253-B745-26F8AF0676C6}"/>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6" name="フローチャート: 判断 645">
          <a:extLst>
            <a:ext uri="{FF2B5EF4-FFF2-40B4-BE49-F238E27FC236}">
              <a16:creationId xmlns:a16="http://schemas.microsoft.com/office/drawing/2014/main" id="{9642A02A-9F00-495C-91B9-A47E48320A7F}"/>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7" name="フローチャート: 判断 646">
          <a:extLst>
            <a:ext uri="{FF2B5EF4-FFF2-40B4-BE49-F238E27FC236}">
              <a16:creationId xmlns:a16="http://schemas.microsoft.com/office/drawing/2014/main" id="{79BF5CA3-9DFC-42E2-BCD8-481A0A1771A3}"/>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2EFE369B-3421-4712-8682-E364DDED3CD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63BF863D-36E1-4329-83DB-8E51F92FB74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A4964AA3-AE29-4702-80C1-FCC7FB9412B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36B70C22-875C-41AD-A1CA-C92F5AEF11D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C980DAF4-5379-4084-97BA-B85DD833DA2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53" name="楕円 652">
          <a:extLst>
            <a:ext uri="{FF2B5EF4-FFF2-40B4-BE49-F238E27FC236}">
              <a16:creationId xmlns:a16="http://schemas.microsoft.com/office/drawing/2014/main" id="{3531C00C-6D3A-4869-A612-353CA1035A03}"/>
            </a:ext>
          </a:extLst>
        </xdr:cNvPr>
        <xdr:cNvSpPr/>
      </xdr:nvSpPr>
      <xdr:spPr>
        <a:xfrm>
          <a:off x="16268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109237</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72983622-D2BD-49E5-9229-9DAA4D866808}"/>
            </a:ext>
          </a:extLst>
        </xdr:cNvPr>
        <xdr:cNvSpPr txBox="1"/>
      </xdr:nvSpPr>
      <xdr:spPr>
        <a:xfrm>
          <a:off x="16357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30843</xdr:rowOff>
    </xdr:from>
    <xdr:to>
      <xdr:col>81</xdr:col>
      <xdr:colOff>101600</xdr:colOff>
      <xdr:row>59</xdr:row>
      <xdr:rowOff>132443</xdr:rowOff>
    </xdr:to>
    <xdr:sp macro="" textlink="">
      <xdr:nvSpPr>
        <xdr:cNvPr id="655" name="楕円 654">
          <a:extLst>
            <a:ext uri="{FF2B5EF4-FFF2-40B4-BE49-F238E27FC236}">
              <a16:creationId xmlns:a16="http://schemas.microsoft.com/office/drawing/2014/main" id="{F41DB101-B2BF-44D2-B95B-DFA6C1F0E5E7}"/>
            </a:ext>
          </a:extLst>
        </xdr:cNvPr>
        <xdr:cNvSpPr/>
      </xdr:nvSpPr>
      <xdr:spPr>
        <a:xfrm>
          <a:off x="15430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81643</xdr:rowOff>
    </xdr:from>
    <xdr:to>
      <xdr:col>85</xdr:col>
      <xdr:colOff>127000</xdr:colOff>
      <xdr:row>59</xdr:row>
      <xdr:rowOff>137160</xdr:rowOff>
    </xdr:to>
    <xdr:cxnSp macro="">
      <xdr:nvCxnSpPr>
        <xdr:cNvPr id="656" name="直線コネクタ 655">
          <a:extLst>
            <a:ext uri="{FF2B5EF4-FFF2-40B4-BE49-F238E27FC236}">
              <a16:creationId xmlns:a16="http://schemas.microsoft.com/office/drawing/2014/main" id="{539C14EA-A374-4303-9382-957B999A7C4E}"/>
            </a:ext>
          </a:extLst>
        </xdr:cNvPr>
        <xdr:cNvCxnSpPr/>
      </xdr:nvCxnSpPr>
      <xdr:spPr>
        <a:xfrm>
          <a:off x="15481300" y="1019719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12881</xdr:rowOff>
    </xdr:from>
    <xdr:to>
      <xdr:col>76</xdr:col>
      <xdr:colOff>165100</xdr:colOff>
      <xdr:row>59</xdr:row>
      <xdr:rowOff>114481</xdr:rowOff>
    </xdr:to>
    <xdr:sp macro="" textlink="">
      <xdr:nvSpPr>
        <xdr:cNvPr id="657" name="楕円 656">
          <a:extLst>
            <a:ext uri="{FF2B5EF4-FFF2-40B4-BE49-F238E27FC236}">
              <a16:creationId xmlns:a16="http://schemas.microsoft.com/office/drawing/2014/main" id="{8BB86F26-C39B-4940-96E2-13064B998527}"/>
            </a:ext>
          </a:extLst>
        </xdr:cNvPr>
        <xdr:cNvSpPr/>
      </xdr:nvSpPr>
      <xdr:spPr>
        <a:xfrm>
          <a:off x="14541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63681</xdr:rowOff>
    </xdr:from>
    <xdr:to>
      <xdr:col>81</xdr:col>
      <xdr:colOff>50800</xdr:colOff>
      <xdr:row>59</xdr:row>
      <xdr:rowOff>81643</xdr:rowOff>
    </xdr:to>
    <xdr:cxnSp macro="">
      <xdr:nvCxnSpPr>
        <xdr:cNvPr id="658" name="直線コネクタ 657">
          <a:extLst>
            <a:ext uri="{FF2B5EF4-FFF2-40B4-BE49-F238E27FC236}">
              <a16:creationId xmlns:a16="http://schemas.microsoft.com/office/drawing/2014/main" id="{4286665D-729C-45A9-8A94-7434E0B14E02}"/>
            </a:ext>
          </a:extLst>
        </xdr:cNvPr>
        <xdr:cNvCxnSpPr/>
      </xdr:nvCxnSpPr>
      <xdr:spPr>
        <a:xfrm>
          <a:off x="14592300" y="1017923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136978</xdr:rowOff>
    </xdr:from>
    <xdr:to>
      <xdr:col>72</xdr:col>
      <xdr:colOff>38100</xdr:colOff>
      <xdr:row>59</xdr:row>
      <xdr:rowOff>67128</xdr:rowOff>
    </xdr:to>
    <xdr:sp macro="" textlink="">
      <xdr:nvSpPr>
        <xdr:cNvPr id="659" name="楕円 658">
          <a:extLst>
            <a:ext uri="{FF2B5EF4-FFF2-40B4-BE49-F238E27FC236}">
              <a16:creationId xmlns:a16="http://schemas.microsoft.com/office/drawing/2014/main" id="{F9A61B1E-F091-4B6D-8069-E9D80ABAF203}"/>
            </a:ext>
          </a:extLst>
        </xdr:cNvPr>
        <xdr:cNvSpPr/>
      </xdr:nvSpPr>
      <xdr:spPr>
        <a:xfrm>
          <a:off x="13652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16328</xdr:rowOff>
    </xdr:from>
    <xdr:to>
      <xdr:col>76</xdr:col>
      <xdr:colOff>114300</xdr:colOff>
      <xdr:row>59</xdr:row>
      <xdr:rowOff>63681</xdr:rowOff>
    </xdr:to>
    <xdr:cxnSp macro="">
      <xdr:nvCxnSpPr>
        <xdr:cNvPr id="660" name="直線コネクタ 659">
          <a:extLst>
            <a:ext uri="{FF2B5EF4-FFF2-40B4-BE49-F238E27FC236}">
              <a16:creationId xmlns:a16="http://schemas.microsoft.com/office/drawing/2014/main" id="{E8EFF043-61C7-4188-B44E-802D92CDC5C5}"/>
            </a:ext>
          </a:extLst>
        </xdr:cNvPr>
        <xdr:cNvCxnSpPr/>
      </xdr:nvCxnSpPr>
      <xdr:spPr>
        <a:xfrm>
          <a:off x="13703300" y="1013187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81462</xdr:rowOff>
    </xdr:from>
    <xdr:to>
      <xdr:col>67</xdr:col>
      <xdr:colOff>101600</xdr:colOff>
      <xdr:row>59</xdr:row>
      <xdr:rowOff>11612</xdr:rowOff>
    </xdr:to>
    <xdr:sp macro="" textlink="">
      <xdr:nvSpPr>
        <xdr:cNvPr id="661" name="楕円 660">
          <a:extLst>
            <a:ext uri="{FF2B5EF4-FFF2-40B4-BE49-F238E27FC236}">
              <a16:creationId xmlns:a16="http://schemas.microsoft.com/office/drawing/2014/main" id="{8D6ECC1E-6FC4-41AC-9C62-CAC389BEB96C}"/>
            </a:ext>
          </a:extLst>
        </xdr:cNvPr>
        <xdr:cNvSpPr/>
      </xdr:nvSpPr>
      <xdr:spPr>
        <a:xfrm>
          <a:off x="127635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132262</xdr:rowOff>
    </xdr:from>
    <xdr:to>
      <xdr:col>71</xdr:col>
      <xdr:colOff>177800</xdr:colOff>
      <xdr:row>59</xdr:row>
      <xdr:rowOff>16328</xdr:rowOff>
    </xdr:to>
    <xdr:cxnSp macro="">
      <xdr:nvCxnSpPr>
        <xdr:cNvPr id="662" name="直線コネクタ 661">
          <a:extLst>
            <a:ext uri="{FF2B5EF4-FFF2-40B4-BE49-F238E27FC236}">
              <a16:creationId xmlns:a16="http://schemas.microsoft.com/office/drawing/2014/main" id="{A5C4A3B2-CA9C-42C8-AD49-3F6F29204081}"/>
            </a:ext>
          </a:extLst>
        </xdr:cNvPr>
        <xdr:cNvCxnSpPr/>
      </xdr:nvCxnSpPr>
      <xdr:spPr>
        <a:xfrm>
          <a:off x="12814300" y="1007636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D0D9E821-C9B3-4315-BA21-4AC43DEE14EE}"/>
            </a:ext>
          </a:extLst>
        </xdr:cNvPr>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11FA2585-9FA8-4B06-9280-78ECDF7A9220}"/>
            </a:ext>
          </a:extLst>
        </xdr:cNvPr>
        <xdr:cNvSpPr txBox="1"/>
      </xdr:nvSpPr>
      <xdr:spPr>
        <a:xfrm>
          <a:off x="14389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28865592-D3EC-47B0-A677-DDB0F9180DC4}"/>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97CD2C95-A3C3-4E1E-9280-ED4C4CD6F849}"/>
            </a:ext>
          </a:extLst>
        </xdr:cNvPr>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148970</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6099C5D7-23C6-41C2-9242-66A06453278A}"/>
            </a:ext>
          </a:extLst>
        </xdr:cNvPr>
        <xdr:cNvSpPr txBox="1"/>
      </xdr:nvSpPr>
      <xdr:spPr>
        <a:xfrm>
          <a:off x="152660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131008</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787ECFAC-767F-4FE2-AFC6-15674D09D7D2}"/>
            </a:ext>
          </a:extLst>
        </xdr:cNvPr>
        <xdr:cNvSpPr txBox="1"/>
      </xdr:nvSpPr>
      <xdr:spPr>
        <a:xfrm>
          <a:off x="14389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83655</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BC039CFA-284C-480F-BE4A-ED1F458FDEB2}"/>
            </a:ext>
          </a:extLst>
        </xdr:cNvPr>
        <xdr:cNvSpPr txBox="1"/>
      </xdr:nvSpPr>
      <xdr:spPr>
        <a:xfrm>
          <a:off x="13500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28139</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150C415B-BFD0-49B6-B3A1-BB5BD22AB8BC}"/>
            </a:ext>
          </a:extLst>
        </xdr:cNvPr>
        <xdr:cNvSpPr txBox="1"/>
      </xdr:nvSpPr>
      <xdr:spPr>
        <a:xfrm>
          <a:off x="12611744" y="980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793B6BF1-6767-4A9D-9E71-6F9AD26116A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AACDBC9A-2D21-4983-B849-0C496D498BA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B3EE32D0-BD30-4E69-9690-4E50F26D424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1A421CBD-A93D-4E3E-95B8-A163E8E2491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802CD365-EEF2-4890-925F-BD9E4E3889A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A4FA06DA-DADF-44F7-9DC6-AD4F241006B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6F4C3DAA-0371-4C65-9B76-94FB40A9880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83CD59AC-0E60-4DD4-AD61-C5D85AE7221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6FCFB9B5-DFC9-434C-B6B6-CF02AE245A6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12B06AA5-1328-4BA5-BC2F-3622AD134A8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02AC231A-88EC-4300-A6C9-83FF2431D70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52F15104-F661-4F0F-A528-D19F6F22A2A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370479B1-C84A-4644-801C-EAE30A47BD8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4D43CF6C-3CD7-43D2-A21D-AD57F268065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FD6CB346-65CA-4EF9-8438-5CF216A960F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E18C0E3F-A796-4966-8858-A7F0B3248BC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4D60CBEC-1F6B-4B1D-BE3A-8E486BB41BC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F91A3020-BF62-4E77-8F2B-F85A865656A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AF1748F2-5857-48C2-AC68-E946D81ACE7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0B3EBBF9-551F-4F1B-8196-47B21B7B5B9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FDB64EBD-9D4D-4FCD-9B5A-FB82752267B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335F2AE0-40BE-44F7-BA05-10BFAD91797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FCD6D885-24BC-421E-BB49-79A9A3E33D9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4" name="直線コネクタ 693">
          <a:extLst>
            <a:ext uri="{FF2B5EF4-FFF2-40B4-BE49-F238E27FC236}">
              <a16:creationId xmlns:a16="http://schemas.microsoft.com/office/drawing/2014/main" id="{4867F4A6-BB6D-48B1-89BA-5E8639BB4B69}"/>
            </a:ext>
          </a:extLst>
        </xdr:cNvPr>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4CE38B7D-A11E-4A22-974E-40ACBF99AD2B}"/>
            </a:ext>
          </a:extLst>
        </xdr:cNvPr>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6" name="直線コネクタ 695">
          <a:extLst>
            <a:ext uri="{FF2B5EF4-FFF2-40B4-BE49-F238E27FC236}">
              <a16:creationId xmlns:a16="http://schemas.microsoft.com/office/drawing/2014/main" id="{E084EE8F-CE9C-4FDF-B714-5921BAA8B8DE}"/>
            </a:ext>
          </a:extLst>
        </xdr:cNvPr>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616E9C24-F848-4133-B6A6-BE9FE2F20D57}"/>
            </a:ext>
          </a:extLst>
        </xdr:cNvPr>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8" name="直線コネクタ 697">
          <a:extLst>
            <a:ext uri="{FF2B5EF4-FFF2-40B4-BE49-F238E27FC236}">
              <a16:creationId xmlns:a16="http://schemas.microsoft.com/office/drawing/2014/main" id="{BDAB2215-2B9F-46CE-892F-5196EACC2AB2}"/>
            </a:ext>
          </a:extLst>
        </xdr:cNvPr>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121937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2518170B-9B58-4B41-AFEA-E4A44F5EAFDE}"/>
            </a:ext>
          </a:extLst>
        </xdr:cNvPr>
        <xdr:cNvSpPr txBox="1"/>
      </xdr:nvSpPr>
      <xdr:spPr>
        <a:xfrm>
          <a:off x="22199600" y="107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フローチャート: 判断 699">
          <a:extLst>
            <a:ext uri="{FF2B5EF4-FFF2-40B4-BE49-F238E27FC236}">
              <a16:creationId xmlns:a16="http://schemas.microsoft.com/office/drawing/2014/main" id="{FED7E9CB-0B7A-4A39-9BA5-FEEEA1D90B5D}"/>
            </a:ext>
          </a:extLst>
        </xdr:cNvPr>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701" name="フローチャート: 判断 700">
          <a:extLst>
            <a:ext uri="{FF2B5EF4-FFF2-40B4-BE49-F238E27FC236}">
              <a16:creationId xmlns:a16="http://schemas.microsoft.com/office/drawing/2014/main" id="{685E42BC-49B8-4709-830C-DA2C5C8DC255}"/>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702" name="フローチャート: 判断 701">
          <a:extLst>
            <a:ext uri="{FF2B5EF4-FFF2-40B4-BE49-F238E27FC236}">
              <a16:creationId xmlns:a16="http://schemas.microsoft.com/office/drawing/2014/main" id="{A934AF6F-188D-46E1-99FD-8E8BD3FDF4D2}"/>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3" name="フローチャート: 判断 702">
          <a:extLst>
            <a:ext uri="{FF2B5EF4-FFF2-40B4-BE49-F238E27FC236}">
              <a16:creationId xmlns:a16="http://schemas.microsoft.com/office/drawing/2014/main" id="{C2DD1152-B4FE-4117-B26B-52F8F4492B11}"/>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4" name="フローチャート: 判断 703">
          <a:extLst>
            <a:ext uri="{FF2B5EF4-FFF2-40B4-BE49-F238E27FC236}">
              <a16:creationId xmlns:a16="http://schemas.microsoft.com/office/drawing/2014/main" id="{EA71F8EE-E666-4B9C-BA7A-ADC8D39CBD92}"/>
            </a:ext>
          </a:extLst>
        </xdr:cNvPr>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F51B687E-15E3-4DEF-A694-C8C801FD4CC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EB3D958B-C7B0-47BD-9A3F-30FFB34F338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491394A4-29D9-4CE6-806B-7DB301EA523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C10BD078-016C-47FA-B3B3-C82A477991D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7AC91464-F2DF-4304-B6EB-FA95A50B34F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710" name="楕円 709">
          <a:extLst>
            <a:ext uri="{FF2B5EF4-FFF2-40B4-BE49-F238E27FC236}">
              <a16:creationId xmlns:a16="http://schemas.microsoft.com/office/drawing/2014/main" id="{55119ABC-BEDF-4749-B75A-91B6DCEA359D}"/>
            </a:ext>
          </a:extLst>
        </xdr:cNvPr>
        <xdr:cNvSpPr/>
      </xdr:nvSpPr>
      <xdr:spPr>
        <a:xfrm>
          <a:off x="221107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113047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88D5F58E-0341-4C6F-A308-940F6316810E}"/>
            </a:ext>
          </a:extLst>
        </xdr:cNvPr>
        <xdr:cNvSpPr txBox="1"/>
      </xdr:nvSpPr>
      <xdr:spPr>
        <a:xfrm>
          <a:off x="22199600"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93980</xdr:rowOff>
    </xdr:from>
    <xdr:to>
      <xdr:col>112</xdr:col>
      <xdr:colOff>38100</xdr:colOff>
      <xdr:row>63</xdr:row>
      <xdr:rowOff>24130</xdr:rowOff>
    </xdr:to>
    <xdr:sp macro="" textlink="">
      <xdr:nvSpPr>
        <xdr:cNvPr id="712" name="楕円 711">
          <a:extLst>
            <a:ext uri="{FF2B5EF4-FFF2-40B4-BE49-F238E27FC236}">
              <a16:creationId xmlns:a16="http://schemas.microsoft.com/office/drawing/2014/main" id="{237B8278-5A23-4682-8297-CE2AE428E161}"/>
            </a:ext>
          </a:extLst>
        </xdr:cNvPr>
        <xdr:cNvSpPr/>
      </xdr:nvSpPr>
      <xdr:spPr>
        <a:xfrm>
          <a:off x="21272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140970</xdr:rowOff>
    </xdr:from>
    <xdr:to>
      <xdr:col>116</xdr:col>
      <xdr:colOff>63500</xdr:colOff>
      <xdr:row>62</xdr:row>
      <xdr:rowOff>144780</xdr:rowOff>
    </xdr:to>
    <xdr:cxnSp macro="">
      <xdr:nvCxnSpPr>
        <xdr:cNvPr id="713" name="直線コネクタ 712">
          <a:extLst>
            <a:ext uri="{FF2B5EF4-FFF2-40B4-BE49-F238E27FC236}">
              <a16:creationId xmlns:a16="http://schemas.microsoft.com/office/drawing/2014/main" id="{5BA08BD5-3E15-4B70-9805-2DCA404337CB}"/>
            </a:ext>
          </a:extLst>
        </xdr:cNvPr>
        <xdr:cNvCxnSpPr/>
      </xdr:nvCxnSpPr>
      <xdr:spPr>
        <a:xfrm flipV="1">
          <a:off x="21323300" y="107708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97790</xdr:rowOff>
    </xdr:from>
    <xdr:to>
      <xdr:col>107</xdr:col>
      <xdr:colOff>101600</xdr:colOff>
      <xdr:row>63</xdr:row>
      <xdr:rowOff>27940</xdr:rowOff>
    </xdr:to>
    <xdr:sp macro="" textlink="">
      <xdr:nvSpPr>
        <xdr:cNvPr id="714" name="楕円 713">
          <a:extLst>
            <a:ext uri="{FF2B5EF4-FFF2-40B4-BE49-F238E27FC236}">
              <a16:creationId xmlns:a16="http://schemas.microsoft.com/office/drawing/2014/main" id="{A62EDF4E-9048-45B7-8C74-7E86DA5927A5}"/>
            </a:ext>
          </a:extLst>
        </xdr:cNvPr>
        <xdr:cNvSpPr/>
      </xdr:nvSpPr>
      <xdr:spPr>
        <a:xfrm>
          <a:off x="20383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144780</xdr:rowOff>
    </xdr:from>
    <xdr:to>
      <xdr:col>111</xdr:col>
      <xdr:colOff>177800</xdr:colOff>
      <xdr:row>62</xdr:row>
      <xdr:rowOff>148590</xdr:rowOff>
    </xdr:to>
    <xdr:cxnSp macro="">
      <xdr:nvCxnSpPr>
        <xdr:cNvPr id="715" name="直線コネクタ 714">
          <a:extLst>
            <a:ext uri="{FF2B5EF4-FFF2-40B4-BE49-F238E27FC236}">
              <a16:creationId xmlns:a16="http://schemas.microsoft.com/office/drawing/2014/main" id="{D624ABE1-5AB7-485F-AB63-C618416CC1C9}"/>
            </a:ext>
          </a:extLst>
        </xdr:cNvPr>
        <xdr:cNvCxnSpPr/>
      </xdr:nvCxnSpPr>
      <xdr:spPr>
        <a:xfrm flipV="1">
          <a:off x="20434300" y="10774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16" name="楕円 715">
          <a:extLst>
            <a:ext uri="{FF2B5EF4-FFF2-40B4-BE49-F238E27FC236}">
              <a16:creationId xmlns:a16="http://schemas.microsoft.com/office/drawing/2014/main" id="{EB9B2DB2-0174-48F6-8F94-2219FA2A9136}"/>
            </a:ext>
          </a:extLst>
        </xdr:cNvPr>
        <xdr:cNvSpPr/>
      </xdr:nvSpPr>
      <xdr:spPr>
        <a:xfrm>
          <a:off x="19494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148590</xdr:rowOff>
    </xdr:from>
    <xdr:to>
      <xdr:col>107</xdr:col>
      <xdr:colOff>50800</xdr:colOff>
      <xdr:row>62</xdr:row>
      <xdr:rowOff>152400</xdr:rowOff>
    </xdr:to>
    <xdr:cxnSp macro="">
      <xdr:nvCxnSpPr>
        <xdr:cNvPr id="717" name="直線コネクタ 716">
          <a:extLst>
            <a:ext uri="{FF2B5EF4-FFF2-40B4-BE49-F238E27FC236}">
              <a16:creationId xmlns:a16="http://schemas.microsoft.com/office/drawing/2014/main" id="{52743D60-689B-42C6-A84C-CE168D2E5BC0}"/>
            </a:ext>
          </a:extLst>
        </xdr:cNvPr>
        <xdr:cNvCxnSpPr/>
      </xdr:nvCxnSpPr>
      <xdr:spPr>
        <a:xfrm flipV="1">
          <a:off x="19545300" y="10778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18" name="楕円 717">
          <a:extLst>
            <a:ext uri="{FF2B5EF4-FFF2-40B4-BE49-F238E27FC236}">
              <a16:creationId xmlns:a16="http://schemas.microsoft.com/office/drawing/2014/main" id="{41812957-0D36-4A55-B1AD-7A69D0E12B2A}"/>
            </a:ext>
          </a:extLst>
        </xdr:cNvPr>
        <xdr:cNvSpPr/>
      </xdr:nvSpPr>
      <xdr:spPr>
        <a:xfrm>
          <a:off x="18605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152400</xdr:rowOff>
    </xdr:from>
    <xdr:to>
      <xdr:col>102</xdr:col>
      <xdr:colOff>114300</xdr:colOff>
      <xdr:row>62</xdr:row>
      <xdr:rowOff>152400</xdr:rowOff>
    </xdr:to>
    <xdr:cxnSp macro="">
      <xdr:nvCxnSpPr>
        <xdr:cNvPr id="719" name="直線コネクタ 718">
          <a:extLst>
            <a:ext uri="{FF2B5EF4-FFF2-40B4-BE49-F238E27FC236}">
              <a16:creationId xmlns:a16="http://schemas.microsoft.com/office/drawing/2014/main" id="{A7A3CD3D-5615-4B86-886A-957619D9A373}"/>
            </a:ext>
          </a:extLst>
        </xdr:cNvPr>
        <xdr:cNvCxnSpPr/>
      </xdr:nvCxnSpPr>
      <xdr:spPr>
        <a:xfrm>
          <a:off x="18656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720" name="n_1aveValue【保健センター・保健所】&#10;一人当たり面積">
          <a:extLst>
            <a:ext uri="{FF2B5EF4-FFF2-40B4-BE49-F238E27FC236}">
              <a16:creationId xmlns:a16="http://schemas.microsoft.com/office/drawing/2014/main" id="{5389FB90-4366-4E79-B798-2FB17A63E54F}"/>
            </a:ext>
          </a:extLst>
        </xdr:cNvPr>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721" name="n_2aveValue【保健センター・保健所】&#10;一人当たり面積">
          <a:extLst>
            <a:ext uri="{FF2B5EF4-FFF2-40B4-BE49-F238E27FC236}">
              <a16:creationId xmlns:a16="http://schemas.microsoft.com/office/drawing/2014/main" id="{BAFA4D28-0975-4A6A-ACF1-8F608E755B26}"/>
            </a:ext>
          </a:extLst>
        </xdr:cNvPr>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722" name="n_3aveValue【保健センター・保健所】&#10;一人当たり面積">
          <a:extLst>
            <a:ext uri="{FF2B5EF4-FFF2-40B4-BE49-F238E27FC236}">
              <a16:creationId xmlns:a16="http://schemas.microsoft.com/office/drawing/2014/main" id="{930C1240-959D-4366-A8AB-D34D6E8CFEA7}"/>
            </a:ext>
          </a:extLst>
        </xdr:cNvPr>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723" name="n_4aveValue【保健センター・保健所】&#10;一人当たり面積">
          <a:extLst>
            <a:ext uri="{FF2B5EF4-FFF2-40B4-BE49-F238E27FC236}">
              <a16:creationId xmlns:a16="http://schemas.microsoft.com/office/drawing/2014/main" id="{61D7EAB7-20EB-430F-888A-9E3E972B1A6A}"/>
            </a:ext>
          </a:extLst>
        </xdr:cNvPr>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15257</xdr:rowOff>
    </xdr:from>
    <xdr:ext cx="469744" cy="259045"/>
    <xdr:sp macro="" textlink="">
      <xdr:nvSpPr>
        <xdr:cNvPr id="724" name="n_1mainValue【保健センター・保健所】&#10;一人当たり面積">
          <a:extLst>
            <a:ext uri="{FF2B5EF4-FFF2-40B4-BE49-F238E27FC236}">
              <a16:creationId xmlns:a16="http://schemas.microsoft.com/office/drawing/2014/main" id="{56A4C7A6-AA0D-4BC5-9677-85C62CF1DE14}"/>
            </a:ext>
          </a:extLst>
        </xdr:cNvPr>
        <xdr:cNvSpPr txBox="1"/>
      </xdr:nvSpPr>
      <xdr:spPr>
        <a:xfrm>
          <a:off x="21075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725" name="n_2mainValue【保健センター・保健所】&#10;一人当たり面積">
          <a:extLst>
            <a:ext uri="{FF2B5EF4-FFF2-40B4-BE49-F238E27FC236}">
              <a16:creationId xmlns:a16="http://schemas.microsoft.com/office/drawing/2014/main" id="{0178A237-3BA5-47DD-A03B-D9164AC3BB26}"/>
            </a:ext>
          </a:extLst>
        </xdr:cNvPr>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726" name="n_3mainValue【保健センター・保健所】&#10;一人当たり面積">
          <a:extLst>
            <a:ext uri="{FF2B5EF4-FFF2-40B4-BE49-F238E27FC236}">
              <a16:creationId xmlns:a16="http://schemas.microsoft.com/office/drawing/2014/main" id="{43897632-4C9C-4D65-B1B8-5A5466DFCDA0}"/>
            </a:ext>
          </a:extLst>
        </xdr:cNvPr>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727" name="n_4mainValue【保健センター・保健所】&#10;一人当たり面積">
          <a:extLst>
            <a:ext uri="{FF2B5EF4-FFF2-40B4-BE49-F238E27FC236}">
              <a16:creationId xmlns:a16="http://schemas.microsoft.com/office/drawing/2014/main" id="{B011C5F7-C977-49FB-AE9B-BC0ABB52490B}"/>
            </a:ext>
          </a:extLst>
        </xdr:cNvPr>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37625F0D-6725-4BAE-816E-3AEE7D0F89D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2B4FD0A3-0F99-4CFD-A993-E9D240F572D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4185C261-4B40-4BBB-A5B3-276C26C1FC9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A2FC861D-E47E-4F24-A8EF-AA9D942D285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273B3219-B02E-4F47-BA7B-2921EB17D3F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6BBAA508-8612-4304-8B26-682388FE089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9DDEAFE9-7BC0-4AEC-834B-B90480DA35A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6F1B972C-A735-4EEC-ABEC-B3C20AAA6A8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084C5643-C16B-4514-9454-EDA0480C06C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368CB7F7-2D1E-4D4F-B333-7B3C1D5C5C6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BD018C64-E443-4D0D-A17F-E7618F43701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FE94F89D-60F2-4C89-9D02-D9DBE4B0B18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a:extLst>
            <a:ext uri="{FF2B5EF4-FFF2-40B4-BE49-F238E27FC236}">
              <a16:creationId xmlns:a16="http://schemas.microsoft.com/office/drawing/2014/main" id="{EC80464A-2D34-4A7B-956F-56DCD3D1FC7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C3FDBD16-C17C-48E0-A0E0-71727E5FD2E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E0A7CC38-2B70-4971-9B1C-87C23C0EEA8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021C94E1-6E88-4DC7-BAC8-CA776F845A5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FACE6568-DFF1-4517-B807-CDD8D55D9BC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306CF38B-5727-4E1D-A6C7-375A4C6743C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377B1D0F-BF84-4AED-B989-DF6ACA871D5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A0437ADC-D132-43A2-964B-7321602F45A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id="{C87EEC82-E4A5-4BC2-B999-982E536EDE69}"/>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62280712-8467-4B0C-82D7-83996B2541F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a:extLst>
            <a:ext uri="{FF2B5EF4-FFF2-40B4-BE49-F238E27FC236}">
              <a16:creationId xmlns:a16="http://schemas.microsoft.com/office/drawing/2014/main" id="{167AFE46-C614-4FB4-8B59-AF76F073B9F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6119023A-632B-4DB3-9E6A-2D139ABFD7D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2" name="直線コネクタ 751">
          <a:extLst>
            <a:ext uri="{FF2B5EF4-FFF2-40B4-BE49-F238E27FC236}">
              <a16:creationId xmlns:a16="http://schemas.microsoft.com/office/drawing/2014/main" id="{B637E248-38E6-4AC5-8261-CF9729BCADC9}"/>
            </a:ext>
          </a:extLst>
        </xdr:cNvPr>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CEA10C47-212A-49C4-A1D3-0B11A222BA11}"/>
            </a:ext>
          </a:extLst>
        </xdr:cNvPr>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4" name="直線コネクタ 753">
          <a:extLst>
            <a:ext uri="{FF2B5EF4-FFF2-40B4-BE49-F238E27FC236}">
              <a16:creationId xmlns:a16="http://schemas.microsoft.com/office/drawing/2014/main" id="{EF6C59A1-2A27-4646-989A-4AAF06A64DC7}"/>
            </a:ext>
          </a:extLst>
        </xdr:cNvPr>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699C933F-477B-460E-8F09-32618AE9836F}"/>
            </a:ext>
          </a:extLst>
        </xdr:cNvPr>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6" name="直線コネクタ 755">
          <a:extLst>
            <a:ext uri="{FF2B5EF4-FFF2-40B4-BE49-F238E27FC236}">
              <a16:creationId xmlns:a16="http://schemas.microsoft.com/office/drawing/2014/main" id="{3C2C44E8-C403-4551-83C6-ADBED95BC7B7}"/>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786793B5-F73F-47C1-A101-D55F8AA897BB}"/>
            </a:ext>
          </a:extLst>
        </xdr:cNvPr>
        <xdr:cNvSpPr txBox="1"/>
      </xdr:nvSpPr>
      <xdr:spPr>
        <a:xfrm>
          <a:off x="16357600" y="1389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8" name="フローチャート: 判断 757">
          <a:extLst>
            <a:ext uri="{FF2B5EF4-FFF2-40B4-BE49-F238E27FC236}">
              <a16:creationId xmlns:a16="http://schemas.microsoft.com/office/drawing/2014/main" id="{74170F13-2EF1-4604-80C7-9ECD12C40F25}"/>
            </a:ext>
          </a:extLst>
        </xdr:cNvPr>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2539</xdr:rowOff>
    </xdr:from>
    <xdr:to>
      <xdr:col>81</xdr:col>
      <xdr:colOff>101600</xdr:colOff>
      <xdr:row>82</xdr:row>
      <xdr:rowOff>104139</xdr:rowOff>
    </xdr:to>
    <xdr:sp macro="" textlink="">
      <xdr:nvSpPr>
        <xdr:cNvPr id="759" name="フローチャート: 判断 758">
          <a:extLst>
            <a:ext uri="{FF2B5EF4-FFF2-40B4-BE49-F238E27FC236}">
              <a16:creationId xmlns:a16="http://schemas.microsoft.com/office/drawing/2014/main" id="{9D0FFAA7-783C-4CE9-8402-3ADC050B8A60}"/>
            </a:ext>
          </a:extLst>
        </xdr:cNvPr>
        <xdr:cNvSpPr/>
      </xdr:nvSpPr>
      <xdr:spPr>
        <a:xfrm>
          <a:off x="15430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60" name="フローチャート: 判断 759">
          <a:extLst>
            <a:ext uri="{FF2B5EF4-FFF2-40B4-BE49-F238E27FC236}">
              <a16:creationId xmlns:a16="http://schemas.microsoft.com/office/drawing/2014/main" id="{538F716C-195F-4B70-B4A3-750493C3ED4F}"/>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42545</xdr:rowOff>
    </xdr:from>
    <xdr:to>
      <xdr:col>72</xdr:col>
      <xdr:colOff>38100</xdr:colOff>
      <xdr:row>82</xdr:row>
      <xdr:rowOff>144145</xdr:rowOff>
    </xdr:to>
    <xdr:sp macro="" textlink="">
      <xdr:nvSpPr>
        <xdr:cNvPr id="761" name="フローチャート: 判断 760">
          <a:extLst>
            <a:ext uri="{FF2B5EF4-FFF2-40B4-BE49-F238E27FC236}">
              <a16:creationId xmlns:a16="http://schemas.microsoft.com/office/drawing/2014/main" id="{0FBEE2DA-B360-4D86-ACAC-F2F3D68E3565}"/>
            </a:ext>
          </a:extLst>
        </xdr:cNvPr>
        <xdr:cNvSpPr/>
      </xdr:nvSpPr>
      <xdr:spPr>
        <a:xfrm>
          <a:off x="13652500" y="1410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xdr:rowOff>
    </xdr:from>
    <xdr:to>
      <xdr:col>67</xdr:col>
      <xdr:colOff>101600</xdr:colOff>
      <xdr:row>81</xdr:row>
      <xdr:rowOff>109855</xdr:rowOff>
    </xdr:to>
    <xdr:sp macro="" textlink="">
      <xdr:nvSpPr>
        <xdr:cNvPr id="762" name="フローチャート: 判断 761">
          <a:extLst>
            <a:ext uri="{FF2B5EF4-FFF2-40B4-BE49-F238E27FC236}">
              <a16:creationId xmlns:a16="http://schemas.microsoft.com/office/drawing/2014/main" id="{F9CDDA4B-1A90-49BA-B0C9-B7623179ACB8}"/>
            </a:ext>
          </a:extLst>
        </xdr:cNvPr>
        <xdr:cNvSpPr/>
      </xdr:nvSpPr>
      <xdr:spPr>
        <a:xfrm>
          <a:off x="12763500" y="1389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5158900C-9096-4FCD-96E6-C5194C0DC11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320D58B0-C04D-4A00-BA01-78F73EB4EE2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A5372C41-9C00-46C4-B8EA-07E20813B4A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EAAA7BF5-8F87-48CA-8A9B-16E06DD3B9A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83D52DCE-5709-4F85-9059-19F41B6875B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107314</xdr:rowOff>
    </xdr:from>
    <xdr:to>
      <xdr:col>85</xdr:col>
      <xdr:colOff>177800</xdr:colOff>
      <xdr:row>84</xdr:row>
      <xdr:rowOff>37464</xdr:rowOff>
    </xdr:to>
    <xdr:sp macro="" textlink="">
      <xdr:nvSpPr>
        <xdr:cNvPr id="768" name="楕円 767">
          <a:extLst>
            <a:ext uri="{FF2B5EF4-FFF2-40B4-BE49-F238E27FC236}">
              <a16:creationId xmlns:a16="http://schemas.microsoft.com/office/drawing/2014/main" id="{F752FC66-453F-4ADD-9D3B-F97C4E7F06F7}"/>
            </a:ext>
          </a:extLst>
        </xdr:cNvPr>
        <xdr:cNvSpPr/>
      </xdr:nvSpPr>
      <xdr:spPr>
        <a:xfrm>
          <a:off x="162687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85741</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DB60DFEE-BAAB-4F3D-80D7-4468F7C51B94}"/>
            </a:ext>
          </a:extLst>
        </xdr:cNvPr>
        <xdr:cNvSpPr txBox="1"/>
      </xdr:nvSpPr>
      <xdr:spPr>
        <a:xfrm>
          <a:off x="16357600"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50164</xdr:rowOff>
    </xdr:from>
    <xdr:to>
      <xdr:col>81</xdr:col>
      <xdr:colOff>101600</xdr:colOff>
      <xdr:row>83</xdr:row>
      <xdr:rowOff>151764</xdr:rowOff>
    </xdr:to>
    <xdr:sp macro="" textlink="">
      <xdr:nvSpPr>
        <xdr:cNvPr id="770" name="楕円 769">
          <a:extLst>
            <a:ext uri="{FF2B5EF4-FFF2-40B4-BE49-F238E27FC236}">
              <a16:creationId xmlns:a16="http://schemas.microsoft.com/office/drawing/2014/main" id="{1A245E53-1C33-4AF0-AFB3-2E6627BE6603}"/>
            </a:ext>
          </a:extLst>
        </xdr:cNvPr>
        <xdr:cNvSpPr/>
      </xdr:nvSpPr>
      <xdr:spPr>
        <a:xfrm>
          <a:off x="15430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100964</xdr:rowOff>
    </xdr:from>
    <xdr:to>
      <xdr:col>85</xdr:col>
      <xdr:colOff>127000</xdr:colOff>
      <xdr:row>83</xdr:row>
      <xdr:rowOff>158114</xdr:rowOff>
    </xdr:to>
    <xdr:cxnSp macro="">
      <xdr:nvCxnSpPr>
        <xdr:cNvPr id="771" name="直線コネクタ 770">
          <a:extLst>
            <a:ext uri="{FF2B5EF4-FFF2-40B4-BE49-F238E27FC236}">
              <a16:creationId xmlns:a16="http://schemas.microsoft.com/office/drawing/2014/main" id="{2A8FB44A-CE36-4089-9604-67BF2C55D82A}"/>
            </a:ext>
          </a:extLst>
        </xdr:cNvPr>
        <xdr:cNvCxnSpPr/>
      </xdr:nvCxnSpPr>
      <xdr:spPr>
        <a:xfrm>
          <a:off x="15481300" y="1433131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120650</xdr:rowOff>
    </xdr:from>
    <xdr:to>
      <xdr:col>76</xdr:col>
      <xdr:colOff>165100</xdr:colOff>
      <xdr:row>84</xdr:row>
      <xdr:rowOff>50800</xdr:rowOff>
    </xdr:to>
    <xdr:sp macro="" textlink="">
      <xdr:nvSpPr>
        <xdr:cNvPr id="772" name="楕円 771">
          <a:extLst>
            <a:ext uri="{FF2B5EF4-FFF2-40B4-BE49-F238E27FC236}">
              <a16:creationId xmlns:a16="http://schemas.microsoft.com/office/drawing/2014/main" id="{850B5EE7-77F6-421A-8B2F-4903DE8E5DB9}"/>
            </a:ext>
          </a:extLst>
        </xdr:cNvPr>
        <xdr:cNvSpPr/>
      </xdr:nvSpPr>
      <xdr:spPr>
        <a:xfrm>
          <a:off x="14541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100964</xdr:rowOff>
    </xdr:from>
    <xdr:to>
      <xdr:col>81</xdr:col>
      <xdr:colOff>50800</xdr:colOff>
      <xdr:row>84</xdr:row>
      <xdr:rowOff>0</xdr:rowOff>
    </xdr:to>
    <xdr:cxnSp macro="">
      <xdr:nvCxnSpPr>
        <xdr:cNvPr id="773" name="直線コネクタ 772">
          <a:extLst>
            <a:ext uri="{FF2B5EF4-FFF2-40B4-BE49-F238E27FC236}">
              <a16:creationId xmlns:a16="http://schemas.microsoft.com/office/drawing/2014/main" id="{474E31E9-1852-429B-BE80-1496E63A727D}"/>
            </a:ext>
          </a:extLst>
        </xdr:cNvPr>
        <xdr:cNvCxnSpPr/>
      </xdr:nvCxnSpPr>
      <xdr:spPr>
        <a:xfrm flipV="1">
          <a:off x="14592300" y="14331314"/>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80645</xdr:rowOff>
    </xdr:from>
    <xdr:to>
      <xdr:col>72</xdr:col>
      <xdr:colOff>38100</xdr:colOff>
      <xdr:row>84</xdr:row>
      <xdr:rowOff>10795</xdr:rowOff>
    </xdr:to>
    <xdr:sp macro="" textlink="">
      <xdr:nvSpPr>
        <xdr:cNvPr id="774" name="楕円 773">
          <a:extLst>
            <a:ext uri="{FF2B5EF4-FFF2-40B4-BE49-F238E27FC236}">
              <a16:creationId xmlns:a16="http://schemas.microsoft.com/office/drawing/2014/main" id="{5512BBCC-48F6-4B04-84FA-8BE44FE25224}"/>
            </a:ext>
          </a:extLst>
        </xdr:cNvPr>
        <xdr:cNvSpPr/>
      </xdr:nvSpPr>
      <xdr:spPr>
        <a:xfrm>
          <a:off x="13652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131445</xdr:rowOff>
    </xdr:from>
    <xdr:to>
      <xdr:col>76</xdr:col>
      <xdr:colOff>114300</xdr:colOff>
      <xdr:row>84</xdr:row>
      <xdr:rowOff>0</xdr:rowOff>
    </xdr:to>
    <xdr:cxnSp macro="">
      <xdr:nvCxnSpPr>
        <xdr:cNvPr id="775" name="直線コネクタ 774">
          <a:extLst>
            <a:ext uri="{FF2B5EF4-FFF2-40B4-BE49-F238E27FC236}">
              <a16:creationId xmlns:a16="http://schemas.microsoft.com/office/drawing/2014/main" id="{BE7448A9-A355-46D2-9BB1-618A6D981537}"/>
            </a:ext>
          </a:extLst>
        </xdr:cNvPr>
        <xdr:cNvCxnSpPr/>
      </xdr:nvCxnSpPr>
      <xdr:spPr>
        <a:xfrm>
          <a:off x="13703300" y="143617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25400</xdr:rowOff>
    </xdr:from>
    <xdr:to>
      <xdr:col>67</xdr:col>
      <xdr:colOff>101600</xdr:colOff>
      <xdr:row>83</xdr:row>
      <xdr:rowOff>127000</xdr:rowOff>
    </xdr:to>
    <xdr:sp macro="" textlink="">
      <xdr:nvSpPr>
        <xdr:cNvPr id="776" name="楕円 775">
          <a:extLst>
            <a:ext uri="{FF2B5EF4-FFF2-40B4-BE49-F238E27FC236}">
              <a16:creationId xmlns:a16="http://schemas.microsoft.com/office/drawing/2014/main" id="{9C9A6495-8565-4DD5-BFEF-ECCE0EF43B08}"/>
            </a:ext>
          </a:extLst>
        </xdr:cNvPr>
        <xdr:cNvSpPr/>
      </xdr:nvSpPr>
      <xdr:spPr>
        <a:xfrm>
          <a:off x="12763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76200</xdr:rowOff>
    </xdr:from>
    <xdr:to>
      <xdr:col>71</xdr:col>
      <xdr:colOff>177800</xdr:colOff>
      <xdr:row>83</xdr:row>
      <xdr:rowOff>131445</xdr:rowOff>
    </xdr:to>
    <xdr:cxnSp macro="">
      <xdr:nvCxnSpPr>
        <xdr:cNvPr id="777" name="直線コネクタ 776">
          <a:extLst>
            <a:ext uri="{FF2B5EF4-FFF2-40B4-BE49-F238E27FC236}">
              <a16:creationId xmlns:a16="http://schemas.microsoft.com/office/drawing/2014/main" id="{47B44AB5-5F38-4536-B6DA-145379927DFA}"/>
            </a:ext>
          </a:extLst>
        </xdr:cNvPr>
        <xdr:cNvCxnSpPr/>
      </xdr:nvCxnSpPr>
      <xdr:spPr>
        <a:xfrm>
          <a:off x="12814300" y="143065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120666</xdr:rowOff>
    </xdr:from>
    <xdr:ext cx="405111" cy="259045"/>
    <xdr:sp macro="" textlink="">
      <xdr:nvSpPr>
        <xdr:cNvPr id="778" name="n_1aveValue【消防施設】&#10;有形固定資産減価償却率">
          <a:extLst>
            <a:ext uri="{FF2B5EF4-FFF2-40B4-BE49-F238E27FC236}">
              <a16:creationId xmlns:a16="http://schemas.microsoft.com/office/drawing/2014/main" id="{A267DF06-71BE-4A70-BEBB-091138624787}"/>
            </a:ext>
          </a:extLst>
        </xdr:cNvPr>
        <xdr:cNvSpPr txBox="1"/>
      </xdr:nvSpPr>
      <xdr:spPr>
        <a:xfrm>
          <a:off x="152660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79" name="n_2aveValue【消防施設】&#10;有形固定資産減価償却率">
          <a:extLst>
            <a:ext uri="{FF2B5EF4-FFF2-40B4-BE49-F238E27FC236}">
              <a16:creationId xmlns:a16="http://schemas.microsoft.com/office/drawing/2014/main" id="{72F903C8-29E5-4E5B-A6CF-EC858F0A2D3B}"/>
            </a:ext>
          </a:extLst>
        </xdr:cNvPr>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160672</xdr:rowOff>
    </xdr:from>
    <xdr:ext cx="405111" cy="259045"/>
    <xdr:sp macro="" textlink="">
      <xdr:nvSpPr>
        <xdr:cNvPr id="780" name="n_3aveValue【消防施設】&#10;有形固定資産減価償却率">
          <a:extLst>
            <a:ext uri="{FF2B5EF4-FFF2-40B4-BE49-F238E27FC236}">
              <a16:creationId xmlns:a16="http://schemas.microsoft.com/office/drawing/2014/main" id="{CB35E3B6-DD3A-42B7-BF74-C053A2AEEEB5}"/>
            </a:ext>
          </a:extLst>
        </xdr:cNvPr>
        <xdr:cNvSpPr txBox="1"/>
      </xdr:nvSpPr>
      <xdr:spPr>
        <a:xfrm>
          <a:off x="13500744" y="1387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126382</xdr:rowOff>
    </xdr:from>
    <xdr:ext cx="405111" cy="259045"/>
    <xdr:sp macro="" textlink="">
      <xdr:nvSpPr>
        <xdr:cNvPr id="781" name="n_4aveValue【消防施設】&#10;有形固定資産減価償却率">
          <a:extLst>
            <a:ext uri="{FF2B5EF4-FFF2-40B4-BE49-F238E27FC236}">
              <a16:creationId xmlns:a16="http://schemas.microsoft.com/office/drawing/2014/main" id="{2FDEC2D0-E5BC-403D-BD40-6157CCCD030A}"/>
            </a:ext>
          </a:extLst>
        </xdr:cNvPr>
        <xdr:cNvSpPr txBox="1"/>
      </xdr:nvSpPr>
      <xdr:spPr>
        <a:xfrm>
          <a:off x="12611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142891</xdr:rowOff>
    </xdr:from>
    <xdr:ext cx="405111" cy="259045"/>
    <xdr:sp macro="" textlink="">
      <xdr:nvSpPr>
        <xdr:cNvPr id="782" name="n_1mainValue【消防施設】&#10;有形固定資産減価償却率">
          <a:extLst>
            <a:ext uri="{FF2B5EF4-FFF2-40B4-BE49-F238E27FC236}">
              <a16:creationId xmlns:a16="http://schemas.microsoft.com/office/drawing/2014/main" id="{72261AB9-4779-4940-BFFA-5596AF1A9955}"/>
            </a:ext>
          </a:extLst>
        </xdr:cNvPr>
        <xdr:cNvSpPr txBox="1"/>
      </xdr:nvSpPr>
      <xdr:spPr>
        <a:xfrm>
          <a:off x="152660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41927</xdr:rowOff>
    </xdr:from>
    <xdr:ext cx="405111" cy="259045"/>
    <xdr:sp macro="" textlink="">
      <xdr:nvSpPr>
        <xdr:cNvPr id="783" name="n_2mainValue【消防施設】&#10;有形固定資産減価償却率">
          <a:extLst>
            <a:ext uri="{FF2B5EF4-FFF2-40B4-BE49-F238E27FC236}">
              <a16:creationId xmlns:a16="http://schemas.microsoft.com/office/drawing/2014/main" id="{BE0F9667-983A-4FD5-AE8F-05E021FF45B9}"/>
            </a:ext>
          </a:extLst>
        </xdr:cNvPr>
        <xdr:cNvSpPr txBox="1"/>
      </xdr:nvSpPr>
      <xdr:spPr>
        <a:xfrm>
          <a:off x="14389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1922</xdr:rowOff>
    </xdr:from>
    <xdr:ext cx="405111" cy="259045"/>
    <xdr:sp macro="" textlink="">
      <xdr:nvSpPr>
        <xdr:cNvPr id="784" name="n_3mainValue【消防施設】&#10;有形固定資産減価償却率">
          <a:extLst>
            <a:ext uri="{FF2B5EF4-FFF2-40B4-BE49-F238E27FC236}">
              <a16:creationId xmlns:a16="http://schemas.microsoft.com/office/drawing/2014/main" id="{16F033A4-9668-460C-B0C1-DCE2EF5E34E9}"/>
            </a:ext>
          </a:extLst>
        </xdr:cNvPr>
        <xdr:cNvSpPr txBox="1"/>
      </xdr:nvSpPr>
      <xdr:spPr>
        <a:xfrm>
          <a:off x="135007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118127</xdr:rowOff>
    </xdr:from>
    <xdr:ext cx="405111" cy="259045"/>
    <xdr:sp macro="" textlink="">
      <xdr:nvSpPr>
        <xdr:cNvPr id="785" name="n_4mainValue【消防施設】&#10;有形固定資産減価償却率">
          <a:extLst>
            <a:ext uri="{FF2B5EF4-FFF2-40B4-BE49-F238E27FC236}">
              <a16:creationId xmlns:a16="http://schemas.microsoft.com/office/drawing/2014/main" id="{FC89FFD1-7DBA-4664-AA8F-72EDE76E85A9}"/>
            </a:ext>
          </a:extLst>
        </xdr:cNvPr>
        <xdr:cNvSpPr txBox="1"/>
      </xdr:nvSpPr>
      <xdr:spPr>
        <a:xfrm>
          <a:off x="12611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1811D83A-7E91-40BD-8920-05AD1329CAF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72552A2F-33CC-4B8A-8195-7907A63C65B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3F6B2B5B-4FC1-4068-9DCA-0071BFCBFE2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F1681C07-5C3D-4C29-9480-B5D27F30817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F3AE1A20-1C03-414F-AADE-B3A95505362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70FA2690-6F89-4E8A-B23E-C139CBE9072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DB0A31D5-E307-4408-9FC6-F56E608AD80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E248E4CD-598E-4B9E-8881-0C6BC163F03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19A97AE4-75A7-4658-9F77-D669B2D46E1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02176B98-E67D-443E-8F8C-508B798BB4F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a:extLst>
            <a:ext uri="{FF2B5EF4-FFF2-40B4-BE49-F238E27FC236}">
              <a16:creationId xmlns:a16="http://schemas.microsoft.com/office/drawing/2014/main" id="{4125909B-AFAF-4141-B36A-74429ED1FAE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a:extLst>
            <a:ext uri="{FF2B5EF4-FFF2-40B4-BE49-F238E27FC236}">
              <a16:creationId xmlns:a16="http://schemas.microsoft.com/office/drawing/2014/main" id="{0C4F18BC-97C9-46DA-9CEB-3B0A01213B0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a:extLst>
            <a:ext uri="{FF2B5EF4-FFF2-40B4-BE49-F238E27FC236}">
              <a16:creationId xmlns:a16="http://schemas.microsoft.com/office/drawing/2014/main" id="{FC4C10C0-0DE6-40C9-BE37-BD0ABB2E896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a:extLst>
            <a:ext uri="{FF2B5EF4-FFF2-40B4-BE49-F238E27FC236}">
              <a16:creationId xmlns:a16="http://schemas.microsoft.com/office/drawing/2014/main" id="{019E04BE-947C-4658-B71D-C49C08B2998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a:extLst>
            <a:ext uri="{FF2B5EF4-FFF2-40B4-BE49-F238E27FC236}">
              <a16:creationId xmlns:a16="http://schemas.microsoft.com/office/drawing/2014/main" id="{FB168C6D-84E9-4FC4-B679-EB5282AC940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a:extLst>
            <a:ext uri="{FF2B5EF4-FFF2-40B4-BE49-F238E27FC236}">
              <a16:creationId xmlns:a16="http://schemas.microsoft.com/office/drawing/2014/main" id="{0501F3C6-C00C-4A63-A58B-1F2C34C4150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a:extLst>
            <a:ext uri="{FF2B5EF4-FFF2-40B4-BE49-F238E27FC236}">
              <a16:creationId xmlns:a16="http://schemas.microsoft.com/office/drawing/2014/main" id="{A3E1BCC2-0304-4B20-ABF0-AD3DCB80DBC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a:extLst>
            <a:ext uri="{FF2B5EF4-FFF2-40B4-BE49-F238E27FC236}">
              <a16:creationId xmlns:a16="http://schemas.microsoft.com/office/drawing/2014/main" id="{8FEF92AD-08CD-49F2-84D0-DD1941957D3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a:extLst>
            <a:ext uri="{FF2B5EF4-FFF2-40B4-BE49-F238E27FC236}">
              <a16:creationId xmlns:a16="http://schemas.microsoft.com/office/drawing/2014/main" id="{98C45A6F-A7FE-40F2-A076-6C1C98DEBFC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a:extLst>
            <a:ext uri="{FF2B5EF4-FFF2-40B4-BE49-F238E27FC236}">
              <a16:creationId xmlns:a16="http://schemas.microsoft.com/office/drawing/2014/main" id="{4E2A8D65-DCB4-49D4-BA2B-10382EE81D6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a:extLst>
            <a:ext uri="{FF2B5EF4-FFF2-40B4-BE49-F238E27FC236}">
              <a16:creationId xmlns:a16="http://schemas.microsoft.com/office/drawing/2014/main" id="{A50A062E-41D8-447B-8049-855FE9BB4E3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a:extLst>
            <a:ext uri="{FF2B5EF4-FFF2-40B4-BE49-F238E27FC236}">
              <a16:creationId xmlns:a16="http://schemas.microsoft.com/office/drawing/2014/main" id="{14222F59-53DC-4340-AE13-39AC02FB139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a:extLst>
            <a:ext uri="{FF2B5EF4-FFF2-40B4-BE49-F238E27FC236}">
              <a16:creationId xmlns:a16="http://schemas.microsoft.com/office/drawing/2014/main" id="{093EF163-455B-497C-A741-B4A6F723F91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127254</xdr:rowOff>
    </xdr:from>
    <xdr:to>
      <xdr:col>116</xdr:col>
      <xdr:colOff>62864</xdr:colOff>
      <xdr:row>86</xdr:row>
      <xdr:rowOff>100585</xdr:rowOff>
    </xdr:to>
    <xdr:cxnSp macro="">
      <xdr:nvCxnSpPr>
        <xdr:cNvPr id="809" name="直線コネクタ 808">
          <a:extLst>
            <a:ext uri="{FF2B5EF4-FFF2-40B4-BE49-F238E27FC236}">
              <a16:creationId xmlns:a16="http://schemas.microsoft.com/office/drawing/2014/main" id="{33F24ABC-0154-4498-87EF-06AB5E898ED9}"/>
            </a:ext>
          </a:extLst>
        </xdr:cNvPr>
        <xdr:cNvCxnSpPr/>
      </xdr:nvCxnSpPr>
      <xdr:spPr>
        <a:xfrm flipV="1">
          <a:off x="22160864" y="13843254"/>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104412</xdr:rowOff>
    </xdr:from>
    <xdr:ext cx="469744" cy="259045"/>
    <xdr:sp macro="" textlink="">
      <xdr:nvSpPr>
        <xdr:cNvPr id="810" name="【消防施設】&#10;一人当たり面積最小値テキスト">
          <a:extLst>
            <a:ext uri="{FF2B5EF4-FFF2-40B4-BE49-F238E27FC236}">
              <a16:creationId xmlns:a16="http://schemas.microsoft.com/office/drawing/2014/main" id="{FDE20517-C4C0-4D49-B210-21D0E2F84760}"/>
            </a:ext>
          </a:extLst>
        </xdr:cNvPr>
        <xdr:cNvSpPr txBox="1"/>
      </xdr:nvSpPr>
      <xdr:spPr>
        <a:xfrm>
          <a:off x="22199600" y="1484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100585</xdr:rowOff>
    </xdr:from>
    <xdr:to>
      <xdr:col>116</xdr:col>
      <xdr:colOff>152400</xdr:colOff>
      <xdr:row>86</xdr:row>
      <xdr:rowOff>100585</xdr:rowOff>
    </xdr:to>
    <xdr:cxnSp macro="">
      <xdr:nvCxnSpPr>
        <xdr:cNvPr id="811" name="直線コネクタ 810">
          <a:extLst>
            <a:ext uri="{FF2B5EF4-FFF2-40B4-BE49-F238E27FC236}">
              <a16:creationId xmlns:a16="http://schemas.microsoft.com/office/drawing/2014/main" id="{E2FC960A-A315-4C0F-AB74-D166458E2493}"/>
            </a:ext>
          </a:extLst>
        </xdr:cNvPr>
        <xdr:cNvCxnSpPr/>
      </xdr:nvCxnSpPr>
      <xdr:spPr>
        <a:xfrm>
          <a:off x="22072600" y="1484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79</xdr:row>
      <xdr:rowOff>73931</xdr:rowOff>
    </xdr:from>
    <xdr:ext cx="469744" cy="259045"/>
    <xdr:sp macro="" textlink="">
      <xdr:nvSpPr>
        <xdr:cNvPr id="812" name="【消防施設】&#10;一人当たり面積最大値テキスト">
          <a:extLst>
            <a:ext uri="{FF2B5EF4-FFF2-40B4-BE49-F238E27FC236}">
              <a16:creationId xmlns:a16="http://schemas.microsoft.com/office/drawing/2014/main" id="{8CCB4624-AEF2-447A-8B5B-BAD0267C14D2}"/>
            </a:ext>
          </a:extLst>
        </xdr:cNvPr>
        <xdr:cNvSpPr txBox="1"/>
      </xdr:nvSpPr>
      <xdr:spPr>
        <a:xfrm>
          <a:off x="22199600" y="136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127254</xdr:rowOff>
    </xdr:from>
    <xdr:to>
      <xdr:col>116</xdr:col>
      <xdr:colOff>152400</xdr:colOff>
      <xdr:row>80</xdr:row>
      <xdr:rowOff>127254</xdr:rowOff>
    </xdr:to>
    <xdr:cxnSp macro="">
      <xdr:nvCxnSpPr>
        <xdr:cNvPr id="813" name="直線コネクタ 812">
          <a:extLst>
            <a:ext uri="{FF2B5EF4-FFF2-40B4-BE49-F238E27FC236}">
              <a16:creationId xmlns:a16="http://schemas.microsoft.com/office/drawing/2014/main" id="{BD56C5B0-8FAE-4C19-AFFC-518C36F8FCA8}"/>
            </a:ext>
          </a:extLst>
        </xdr:cNvPr>
        <xdr:cNvCxnSpPr/>
      </xdr:nvCxnSpPr>
      <xdr:spPr>
        <a:xfrm>
          <a:off x="22072600" y="1384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157242</xdr:rowOff>
    </xdr:from>
    <xdr:ext cx="469744" cy="259045"/>
    <xdr:sp macro="" textlink="">
      <xdr:nvSpPr>
        <xdr:cNvPr id="814" name="【消防施設】&#10;一人当たり面積平均値テキスト">
          <a:extLst>
            <a:ext uri="{FF2B5EF4-FFF2-40B4-BE49-F238E27FC236}">
              <a16:creationId xmlns:a16="http://schemas.microsoft.com/office/drawing/2014/main" id="{E8FEB040-1156-43CC-BAA2-AC5D8B950697}"/>
            </a:ext>
          </a:extLst>
        </xdr:cNvPr>
        <xdr:cNvSpPr txBox="1"/>
      </xdr:nvSpPr>
      <xdr:spPr>
        <a:xfrm>
          <a:off x="22199600" y="14559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134365</xdr:rowOff>
    </xdr:from>
    <xdr:to>
      <xdr:col>116</xdr:col>
      <xdr:colOff>114300</xdr:colOff>
      <xdr:row>86</xdr:row>
      <xdr:rowOff>64515</xdr:rowOff>
    </xdr:to>
    <xdr:sp macro="" textlink="">
      <xdr:nvSpPr>
        <xdr:cNvPr id="815" name="フローチャート: 判断 814">
          <a:extLst>
            <a:ext uri="{FF2B5EF4-FFF2-40B4-BE49-F238E27FC236}">
              <a16:creationId xmlns:a16="http://schemas.microsoft.com/office/drawing/2014/main" id="{17106EAB-6D1D-4A84-80B3-01003F95B884}"/>
            </a:ext>
          </a:extLst>
        </xdr:cNvPr>
        <xdr:cNvSpPr/>
      </xdr:nvSpPr>
      <xdr:spPr>
        <a:xfrm>
          <a:off x="22110700" y="1470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77</xdr:row>
      <xdr:rowOff>143511</xdr:rowOff>
    </xdr:from>
    <xdr:to>
      <xdr:col>112</xdr:col>
      <xdr:colOff>38100</xdr:colOff>
      <xdr:row>78</xdr:row>
      <xdr:rowOff>73661</xdr:rowOff>
    </xdr:to>
    <xdr:sp macro="" textlink="">
      <xdr:nvSpPr>
        <xdr:cNvPr id="816" name="フローチャート: 判断 815">
          <a:extLst>
            <a:ext uri="{FF2B5EF4-FFF2-40B4-BE49-F238E27FC236}">
              <a16:creationId xmlns:a16="http://schemas.microsoft.com/office/drawing/2014/main" id="{A3EE5E48-7D26-47CF-8225-5DE61D9196E9}"/>
            </a:ext>
          </a:extLst>
        </xdr:cNvPr>
        <xdr:cNvSpPr/>
      </xdr:nvSpPr>
      <xdr:spPr>
        <a:xfrm>
          <a:off x="21272500" y="1334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127508</xdr:rowOff>
    </xdr:from>
    <xdr:to>
      <xdr:col>107</xdr:col>
      <xdr:colOff>101600</xdr:colOff>
      <xdr:row>86</xdr:row>
      <xdr:rowOff>57658</xdr:rowOff>
    </xdr:to>
    <xdr:sp macro="" textlink="">
      <xdr:nvSpPr>
        <xdr:cNvPr id="817" name="フローチャート: 判断 816">
          <a:extLst>
            <a:ext uri="{FF2B5EF4-FFF2-40B4-BE49-F238E27FC236}">
              <a16:creationId xmlns:a16="http://schemas.microsoft.com/office/drawing/2014/main" id="{B4461CA7-7B98-471D-A893-4FEA40774DB4}"/>
            </a:ext>
          </a:extLst>
        </xdr:cNvPr>
        <xdr:cNvSpPr/>
      </xdr:nvSpPr>
      <xdr:spPr>
        <a:xfrm>
          <a:off x="20383500" y="147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129794</xdr:rowOff>
    </xdr:from>
    <xdr:to>
      <xdr:col>102</xdr:col>
      <xdr:colOff>165100</xdr:colOff>
      <xdr:row>86</xdr:row>
      <xdr:rowOff>59944</xdr:rowOff>
    </xdr:to>
    <xdr:sp macro="" textlink="">
      <xdr:nvSpPr>
        <xdr:cNvPr id="818" name="フローチャート: 判断 817">
          <a:extLst>
            <a:ext uri="{FF2B5EF4-FFF2-40B4-BE49-F238E27FC236}">
              <a16:creationId xmlns:a16="http://schemas.microsoft.com/office/drawing/2014/main" id="{0927A991-2650-41CF-BE40-B1A90D328098}"/>
            </a:ext>
          </a:extLst>
        </xdr:cNvPr>
        <xdr:cNvSpPr/>
      </xdr:nvSpPr>
      <xdr:spPr>
        <a:xfrm>
          <a:off x="19494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132080</xdr:rowOff>
    </xdr:from>
    <xdr:to>
      <xdr:col>98</xdr:col>
      <xdr:colOff>38100</xdr:colOff>
      <xdr:row>86</xdr:row>
      <xdr:rowOff>62230</xdr:rowOff>
    </xdr:to>
    <xdr:sp macro="" textlink="">
      <xdr:nvSpPr>
        <xdr:cNvPr id="819" name="フローチャート: 判断 818">
          <a:extLst>
            <a:ext uri="{FF2B5EF4-FFF2-40B4-BE49-F238E27FC236}">
              <a16:creationId xmlns:a16="http://schemas.microsoft.com/office/drawing/2014/main" id="{2A9726D8-CE61-4E55-94AA-352F5FA6785D}"/>
            </a:ext>
          </a:extLst>
        </xdr:cNvPr>
        <xdr:cNvSpPr/>
      </xdr:nvSpPr>
      <xdr:spPr>
        <a:xfrm>
          <a:off x="18605500" y="1470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9ADC4F86-A7FF-42C1-8E56-E77C809BCF2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59D72F5F-53E3-4503-9555-B6627B024BC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855FDCC1-3A10-4C23-8F49-67D83E44F96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8DAE8600-94BF-4D80-9B87-7C15AE46BC9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6FD87FF3-CC58-450D-B33A-FE7EA867976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42926</xdr:rowOff>
    </xdr:from>
    <xdr:to>
      <xdr:col>116</xdr:col>
      <xdr:colOff>114300</xdr:colOff>
      <xdr:row>86</xdr:row>
      <xdr:rowOff>144526</xdr:rowOff>
    </xdr:to>
    <xdr:sp macro="" textlink="">
      <xdr:nvSpPr>
        <xdr:cNvPr id="825" name="楕円 824">
          <a:extLst>
            <a:ext uri="{FF2B5EF4-FFF2-40B4-BE49-F238E27FC236}">
              <a16:creationId xmlns:a16="http://schemas.microsoft.com/office/drawing/2014/main" id="{2D64AF97-99EA-4C3A-B805-C3310007F845}"/>
            </a:ext>
          </a:extLst>
        </xdr:cNvPr>
        <xdr:cNvSpPr/>
      </xdr:nvSpPr>
      <xdr:spPr>
        <a:xfrm>
          <a:off x="22110700" y="147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129303</xdr:rowOff>
    </xdr:from>
    <xdr:ext cx="469744" cy="259045"/>
    <xdr:sp macro="" textlink="">
      <xdr:nvSpPr>
        <xdr:cNvPr id="826" name="【消防施設】&#10;一人当たり面積該当値テキスト">
          <a:extLst>
            <a:ext uri="{FF2B5EF4-FFF2-40B4-BE49-F238E27FC236}">
              <a16:creationId xmlns:a16="http://schemas.microsoft.com/office/drawing/2014/main" id="{A8F7E122-AE6D-4EC2-B8EB-BB67DE72CF4E}"/>
            </a:ext>
          </a:extLst>
        </xdr:cNvPr>
        <xdr:cNvSpPr txBox="1"/>
      </xdr:nvSpPr>
      <xdr:spPr>
        <a:xfrm>
          <a:off x="22199600" y="1470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42926</xdr:rowOff>
    </xdr:from>
    <xdr:to>
      <xdr:col>112</xdr:col>
      <xdr:colOff>38100</xdr:colOff>
      <xdr:row>86</xdr:row>
      <xdr:rowOff>144526</xdr:rowOff>
    </xdr:to>
    <xdr:sp macro="" textlink="">
      <xdr:nvSpPr>
        <xdr:cNvPr id="827" name="楕円 826">
          <a:extLst>
            <a:ext uri="{FF2B5EF4-FFF2-40B4-BE49-F238E27FC236}">
              <a16:creationId xmlns:a16="http://schemas.microsoft.com/office/drawing/2014/main" id="{081308D9-AF88-4FD6-A396-7B504845370D}"/>
            </a:ext>
          </a:extLst>
        </xdr:cNvPr>
        <xdr:cNvSpPr/>
      </xdr:nvSpPr>
      <xdr:spPr>
        <a:xfrm>
          <a:off x="21272500" y="147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93726</xdr:rowOff>
    </xdr:from>
    <xdr:to>
      <xdr:col>116</xdr:col>
      <xdr:colOff>63500</xdr:colOff>
      <xdr:row>86</xdr:row>
      <xdr:rowOff>93726</xdr:rowOff>
    </xdr:to>
    <xdr:cxnSp macro="">
      <xdr:nvCxnSpPr>
        <xdr:cNvPr id="828" name="直線コネクタ 827">
          <a:extLst>
            <a:ext uri="{FF2B5EF4-FFF2-40B4-BE49-F238E27FC236}">
              <a16:creationId xmlns:a16="http://schemas.microsoft.com/office/drawing/2014/main" id="{495A05B8-1B11-4C23-A99A-BE3EFD5898D5}"/>
            </a:ext>
          </a:extLst>
        </xdr:cNvPr>
        <xdr:cNvCxnSpPr/>
      </xdr:nvCxnSpPr>
      <xdr:spPr>
        <a:xfrm>
          <a:off x="21323300" y="148384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57404</xdr:rowOff>
    </xdr:from>
    <xdr:to>
      <xdr:col>107</xdr:col>
      <xdr:colOff>101600</xdr:colOff>
      <xdr:row>86</xdr:row>
      <xdr:rowOff>159004</xdr:rowOff>
    </xdr:to>
    <xdr:sp macro="" textlink="">
      <xdr:nvSpPr>
        <xdr:cNvPr id="829" name="楕円 828">
          <a:extLst>
            <a:ext uri="{FF2B5EF4-FFF2-40B4-BE49-F238E27FC236}">
              <a16:creationId xmlns:a16="http://schemas.microsoft.com/office/drawing/2014/main" id="{DFBCF231-DF36-4C8A-B093-E86574058B52}"/>
            </a:ext>
          </a:extLst>
        </xdr:cNvPr>
        <xdr:cNvSpPr/>
      </xdr:nvSpPr>
      <xdr:spPr>
        <a:xfrm>
          <a:off x="20383500" y="1480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93726</xdr:rowOff>
    </xdr:from>
    <xdr:to>
      <xdr:col>111</xdr:col>
      <xdr:colOff>177800</xdr:colOff>
      <xdr:row>86</xdr:row>
      <xdr:rowOff>108204</xdr:rowOff>
    </xdr:to>
    <xdr:cxnSp macro="">
      <xdr:nvCxnSpPr>
        <xdr:cNvPr id="830" name="直線コネクタ 829">
          <a:extLst>
            <a:ext uri="{FF2B5EF4-FFF2-40B4-BE49-F238E27FC236}">
              <a16:creationId xmlns:a16="http://schemas.microsoft.com/office/drawing/2014/main" id="{708BC996-28EE-44EF-8F4E-6E11ED4F6506}"/>
            </a:ext>
          </a:extLst>
        </xdr:cNvPr>
        <xdr:cNvCxnSpPr/>
      </xdr:nvCxnSpPr>
      <xdr:spPr>
        <a:xfrm flipV="1">
          <a:off x="20434300" y="1483842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57404</xdr:rowOff>
    </xdr:from>
    <xdr:to>
      <xdr:col>102</xdr:col>
      <xdr:colOff>165100</xdr:colOff>
      <xdr:row>86</xdr:row>
      <xdr:rowOff>159004</xdr:rowOff>
    </xdr:to>
    <xdr:sp macro="" textlink="">
      <xdr:nvSpPr>
        <xdr:cNvPr id="831" name="楕円 830">
          <a:extLst>
            <a:ext uri="{FF2B5EF4-FFF2-40B4-BE49-F238E27FC236}">
              <a16:creationId xmlns:a16="http://schemas.microsoft.com/office/drawing/2014/main" id="{E9E74D49-BAE2-4092-B527-D552ADEC0AEE}"/>
            </a:ext>
          </a:extLst>
        </xdr:cNvPr>
        <xdr:cNvSpPr/>
      </xdr:nvSpPr>
      <xdr:spPr>
        <a:xfrm>
          <a:off x="19494500" y="1480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108204</xdr:rowOff>
    </xdr:from>
    <xdr:to>
      <xdr:col>107</xdr:col>
      <xdr:colOff>50800</xdr:colOff>
      <xdr:row>86</xdr:row>
      <xdr:rowOff>108204</xdr:rowOff>
    </xdr:to>
    <xdr:cxnSp macro="">
      <xdr:nvCxnSpPr>
        <xdr:cNvPr id="832" name="直線コネクタ 831">
          <a:extLst>
            <a:ext uri="{FF2B5EF4-FFF2-40B4-BE49-F238E27FC236}">
              <a16:creationId xmlns:a16="http://schemas.microsoft.com/office/drawing/2014/main" id="{71F7FF37-33D5-41FA-9A30-990CE876CE6E}"/>
            </a:ext>
          </a:extLst>
        </xdr:cNvPr>
        <xdr:cNvCxnSpPr/>
      </xdr:nvCxnSpPr>
      <xdr:spPr>
        <a:xfrm>
          <a:off x="19545300" y="14852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57404</xdr:rowOff>
    </xdr:from>
    <xdr:to>
      <xdr:col>98</xdr:col>
      <xdr:colOff>38100</xdr:colOff>
      <xdr:row>86</xdr:row>
      <xdr:rowOff>159004</xdr:rowOff>
    </xdr:to>
    <xdr:sp macro="" textlink="">
      <xdr:nvSpPr>
        <xdr:cNvPr id="833" name="楕円 832">
          <a:extLst>
            <a:ext uri="{FF2B5EF4-FFF2-40B4-BE49-F238E27FC236}">
              <a16:creationId xmlns:a16="http://schemas.microsoft.com/office/drawing/2014/main" id="{04D8CE4E-3849-45DC-BBE1-0C5CA0AA59CA}"/>
            </a:ext>
          </a:extLst>
        </xdr:cNvPr>
        <xdr:cNvSpPr/>
      </xdr:nvSpPr>
      <xdr:spPr>
        <a:xfrm>
          <a:off x="18605500" y="1480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108204</xdr:rowOff>
    </xdr:from>
    <xdr:to>
      <xdr:col>102</xdr:col>
      <xdr:colOff>114300</xdr:colOff>
      <xdr:row>86</xdr:row>
      <xdr:rowOff>108204</xdr:rowOff>
    </xdr:to>
    <xdr:cxnSp macro="">
      <xdr:nvCxnSpPr>
        <xdr:cNvPr id="834" name="直線コネクタ 833">
          <a:extLst>
            <a:ext uri="{FF2B5EF4-FFF2-40B4-BE49-F238E27FC236}">
              <a16:creationId xmlns:a16="http://schemas.microsoft.com/office/drawing/2014/main" id="{8C9F6BB7-575C-4D00-B75C-B8628CD41957}"/>
            </a:ext>
          </a:extLst>
        </xdr:cNvPr>
        <xdr:cNvCxnSpPr/>
      </xdr:nvCxnSpPr>
      <xdr:spPr>
        <a:xfrm>
          <a:off x="18656300" y="14852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90188</xdr:rowOff>
    </xdr:from>
    <xdr:ext cx="469744" cy="259045"/>
    <xdr:sp macro="" textlink="">
      <xdr:nvSpPr>
        <xdr:cNvPr id="835" name="n_1aveValue【消防施設】&#10;一人当たり面積">
          <a:extLst>
            <a:ext uri="{FF2B5EF4-FFF2-40B4-BE49-F238E27FC236}">
              <a16:creationId xmlns:a16="http://schemas.microsoft.com/office/drawing/2014/main" id="{F12C9057-941A-4F1F-AAA8-98CBF80B9171}"/>
            </a:ext>
          </a:extLst>
        </xdr:cNvPr>
        <xdr:cNvSpPr txBox="1"/>
      </xdr:nvSpPr>
      <xdr:spPr>
        <a:xfrm>
          <a:off x="21075727" y="1312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74185</xdr:rowOff>
    </xdr:from>
    <xdr:ext cx="469744" cy="259045"/>
    <xdr:sp macro="" textlink="">
      <xdr:nvSpPr>
        <xdr:cNvPr id="836" name="n_2aveValue【消防施設】&#10;一人当たり面積">
          <a:extLst>
            <a:ext uri="{FF2B5EF4-FFF2-40B4-BE49-F238E27FC236}">
              <a16:creationId xmlns:a16="http://schemas.microsoft.com/office/drawing/2014/main" id="{84734FD8-0F8B-4EEF-B2DF-60C0261B3413}"/>
            </a:ext>
          </a:extLst>
        </xdr:cNvPr>
        <xdr:cNvSpPr txBox="1"/>
      </xdr:nvSpPr>
      <xdr:spPr>
        <a:xfrm>
          <a:off x="20199427" y="1447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76471</xdr:rowOff>
    </xdr:from>
    <xdr:ext cx="469744" cy="259045"/>
    <xdr:sp macro="" textlink="">
      <xdr:nvSpPr>
        <xdr:cNvPr id="837" name="n_3aveValue【消防施設】&#10;一人当たり面積">
          <a:extLst>
            <a:ext uri="{FF2B5EF4-FFF2-40B4-BE49-F238E27FC236}">
              <a16:creationId xmlns:a16="http://schemas.microsoft.com/office/drawing/2014/main" id="{80EEB599-22F6-4D06-B9BB-0CCB462FFA5C}"/>
            </a:ext>
          </a:extLst>
        </xdr:cNvPr>
        <xdr:cNvSpPr txBox="1"/>
      </xdr:nvSpPr>
      <xdr:spPr>
        <a:xfrm>
          <a:off x="193104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78757</xdr:rowOff>
    </xdr:from>
    <xdr:ext cx="469744" cy="259045"/>
    <xdr:sp macro="" textlink="">
      <xdr:nvSpPr>
        <xdr:cNvPr id="838" name="n_4aveValue【消防施設】&#10;一人当たり面積">
          <a:extLst>
            <a:ext uri="{FF2B5EF4-FFF2-40B4-BE49-F238E27FC236}">
              <a16:creationId xmlns:a16="http://schemas.microsoft.com/office/drawing/2014/main" id="{DF5B3A58-0F14-415B-A58F-DBC8636D8FA2}"/>
            </a:ext>
          </a:extLst>
        </xdr:cNvPr>
        <xdr:cNvSpPr txBox="1"/>
      </xdr:nvSpPr>
      <xdr:spPr>
        <a:xfrm>
          <a:off x="18421427" y="1448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135653</xdr:rowOff>
    </xdr:from>
    <xdr:ext cx="469744" cy="259045"/>
    <xdr:sp macro="" textlink="">
      <xdr:nvSpPr>
        <xdr:cNvPr id="839" name="n_1mainValue【消防施設】&#10;一人当たり面積">
          <a:extLst>
            <a:ext uri="{FF2B5EF4-FFF2-40B4-BE49-F238E27FC236}">
              <a16:creationId xmlns:a16="http://schemas.microsoft.com/office/drawing/2014/main" id="{9B00D35A-B817-45D5-863F-C589ED702506}"/>
            </a:ext>
          </a:extLst>
        </xdr:cNvPr>
        <xdr:cNvSpPr txBox="1"/>
      </xdr:nvSpPr>
      <xdr:spPr>
        <a:xfrm>
          <a:off x="21075727" y="1488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150131</xdr:rowOff>
    </xdr:from>
    <xdr:ext cx="469744" cy="259045"/>
    <xdr:sp macro="" textlink="">
      <xdr:nvSpPr>
        <xdr:cNvPr id="840" name="n_2mainValue【消防施設】&#10;一人当たり面積">
          <a:extLst>
            <a:ext uri="{FF2B5EF4-FFF2-40B4-BE49-F238E27FC236}">
              <a16:creationId xmlns:a16="http://schemas.microsoft.com/office/drawing/2014/main" id="{654E18CA-2ACD-48E0-8250-58BA5B8F652D}"/>
            </a:ext>
          </a:extLst>
        </xdr:cNvPr>
        <xdr:cNvSpPr txBox="1"/>
      </xdr:nvSpPr>
      <xdr:spPr>
        <a:xfrm>
          <a:off x="20199427" y="1489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150131</xdr:rowOff>
    </xdr:from>
    <xdr:ext cx="469744" cy="259045"/>
    <xdr:sp macro="" textlink="">
      <xdr:nvSpPr>
        <xdr:cNvPr id="841" name="n_3mainValue【消防施設】&#10;一人当たり面積">
          <a:extLst>
            <a:ext uri="{FF2B5EF4-FFF2-40B4-BE49-F238E27FC236}">
              <a16:creationId xmlns:a16="http://schemas.microsoft.com/office/drawing/2014/main" id="{E716346C-39B5-4891-BCDF-C2D557EE52B0}"/>
            </a:ext>
          </a:extLst>
        </xdr:cNvPr>
        <xdr:cNvSpPr txBox="1"/>
      </xdr:nvSpPr>
      <xdr:spPr>
        <a:xfrm>
          <a:off x="19310427" y="1489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150131</xdr:rowOff>
    </xdr:from>
    <xdr:ext cx="469744" cy="259045"/>
    <xdr:sp macro="" textlink="">
      <xdr:nvSpPr>
        <xdr:cNvPr id="842" name="n_4mainValue【消防施設】&#10;一人当たり面積">
          <a:extLst>
            <a:ext uri="{FF2B5EF4-FFF2-40B4-BE49-F238E27FC236}">
              <a16:creationId xmlns:a16="http://schemas.microsoft.com/office/drawing/2014/main" id="{13E613BA-95B1-4A8B-B35C-08D718712E5F}"/>
            </a:ext>
          </a:extLst>
        </xdr:cNvPr>
        <xdr:cNvSpPr txBox="1"/>
      </xdr:nvSpPr>
      <xdr:spPr>
        <a:xfrm>
          <a:off x="18421427" y="1489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id="{3CD6E8DA-9441-43A9-A93C-73F64E49D22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id="{0F2F727A-4790-490F-807E-4686E037011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id="{4D61999E-F715-4B84-8B4A-DC8668CD1DE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id="{A8DC116B-4472-4A37-8A01-39A18FDF648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id="{6263C25B-787C-4E91-A2E9-A18A784C8E3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id="{D20ECEED-3602-4613-8D75-A44D798912C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id="{20FD9E5B-0922-432D-8AD0-A1F5F716EC7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id="{10515B84-2D1E-40AF-A738-99F30105D09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id="{04DB818B-52C5-4AF7-8C12-F81DC216467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id="{58AE429F-148C-44FA-A8B9-F3F80759188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id="{13AB77F3-D91D-41E9-853E-CADC314AAAB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a:extLst>
            <a:ext uri="{FF2B5EF4-FFF2-40B4-BE49-F238E27FC236}">
              <a16:creationId xmlns:a16="http://schemas.microsoft.com/office/drawing/2014/main" id="{3A5807EF-9C6E-4F1D-A91A-6431790CF02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a:extLst>
            <a:ext uri="{FF2B5EF4-FFF2-40B4-BE49-F238E27FC236}">
              <a16:creationId xmlns:a16="http://schemas.microsoft.com/office/drawing/2014/main" id="{C87E6ED2-CBEA-4C3C-B8D5-E746A752814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a:extLst>
            <a:ext uri="{FF2B5EF4-FFF2-40B4-BE49-F238E27FC236}">
              <a16:creationId xmlns:a16="http://schemas.microsoft.com/office/drawing/2014/main" id="{0656E4A3-EE1C-4CD6-9BBD-A75169E32E0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a:extLst>
            <a:ext uri="{FF2B5EF4-FFF2-40B4-BE49-F238E27FC236}">
              <a16:creationId xmlns:a16="http://schemas.microsoft.com/office/drawing/2014/main" id="{D59DFEB6-6D20-4907-9B74-E2E1F4FFF44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a:extLst>
            <a:ext uri="{FF2B5EF4-FFF2-40B4-BE49-F238E27FC236}">
              <a16:creationId xmlns:a16="http://schemas.microsoft.com/office/drawing/2014/main" id="{5792161C-1BD0-4091-8DA7-742B7C6C3AC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a:extLst>
            <a:ext uri="{FF2B5EF4-FFF2-40B4-BE49-F238E27FC236}">
              <a16:creationId xmlns:a16="http://schemas.microsoft.com/office/drawing/2014/main" id="{23CF325B-5CC8-49D8-9071-D35518EB9E2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a:extLst>
            <a:ext uri="{FF2B5EF4-FFF2-40B4-BE49-F238E27FC236}">
              <a16:creationId xmlns:a16="http://schemas.microsoft.com/office/drawing/2014/main" id="{A5E6C9DB-63B5-48A3-921F-A91A2B7131A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a:extLst>
            <a:ext uri="{FF2B5EF4-FFF2-40B4-BE49-F238E27FC236}">
              <a16:creationId xmlns:a16="http://schemas.microsoft.com/office/drawing/2014/main" id="{9DD587FF-9742-4133-9FE3-A436D6A888B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a:extLst>
            <a:ext uri="{FF2B5EF4-FFF2-40B4-BE49-F238E27FC236}">
              <a16:creationId xmlns:a16="http://schemas.microsoft.com/office/drawing/2014/main" id="{1770F59D-75F0-4FD7-BAF7-9EE11579198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a:extLst>
            <a:ext uri="{FF2B5EF4-FFF2-40B4-BE49-F238E27FC236}">
              <a16:creationId xmlns:a16="http://schemas.microsoft.com/office/drawing/2014/main" id="{9FB96124-8ED9-4D1A-B38E-105218F46F9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a:extLst>
            <a:ext uri="{FF2B5EF4-FFF2-40B4-BE49-F238E27FC236}">
              <a16:creationId xmlns:a16="http://schemas.microsoft.com/office/drawing/2014/main" id="{76EA44A6-6736-4633-8B50-C6F03894074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a:extLst>
            <a:ext uri="{FF2B5EF4-FFF2-40B4-BE49-F238E27FC236}">
              <a16:creationId xmlns:a16="http://schemas.microsoft.com/office/drawing/2014/main" id="{ECF0E6A2-FD29-49AA-AFF7-DA00E950E2A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a:extLst>
            <a:ext uri="{FF2B5EF4-FFF2-40B4-BE49-F238E27FC236}">
              <a16:creationId xmlns:a16="http://schemas.microsoft.com/office/drawing/2014/main" id="{B628C06F-F2F3-45F7-A3A1-BA8A8EB44E1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a:extLst>
            <a:ext uri="{FF2B5EF4-FFF2-40B4-BE49-F238E27FC236}">
              <a16:creationId xmlns:a16="http://schemas.microsoft.com/office/drawing/2014/main" id="{66B61B33-D8DD-4C90-8144-17133FE3D1A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68" name="直線コネクタ 867">
          <a:extLst>
            <a:ext uri="{FF2B5EF4-FFF2-40B4-BE49-F238E27FC236}">
              <a16:creationId xmlns:a16="http://schemas.microsoft.com/office/drawing/2014/main" id="{E379353D-481E-470A-B8DC-DDBB3421D608}"/>
            </a:ext>
          </a:extLst>
        </xdr:cNvPr>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9" name="【庁舎】&#10;有形固定資産減価償却率最小値テキスト">
          <a:extLst>
            <a:ext uri="{FF2B5EF4-FFF2-40B4-BE49-F238E27FC236}">
              <a16:creationId xmlns:a16="http://schemas.microsoft.com/office/drawing/2014/main" id="{40E89D1E-78DB-4D78-A106-F49A21A70341}"/>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0" name="直線コネクタ 869">
          <a:extLst>
            <a:ext uri="{FF2B5EF4-FFF2-40B4-BE49-F238E27FC236}">
              <a16:creationId xmlns:a16="http://schemas.microsoft.com/office/drawing/2014/main" id="{9255488C-5FB8-436D-8EB8-C5966ACFF79B}"/>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1" name="【庁舎】&#10;有形固定資産減価償却率最大値テキスト">
          <a:extLst>
            <a:ext uri="{FF2B5EF4-FFF2-40B4-BE49-F238E27FC236}">
              <a16:creationId xmlns:a16="http://schemas.microsoft.com/office/drawing/2014/main" id="{4AF561F1-B4CB-43AB-9BB3-C7176545494E}"/>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2" name="直線コネクタ 871">
          <a:extLst>
            <a:ext uri="{FF2B5EF4-FFF2-40B4-BE49-F238E27FC236}">
              <a16:creationId xmlns:a16="http://schemas.microsoft.com/office/drawing/2014/main" id="{9693A6F9-7518-40A2-8E6F-5A6B01C7EC5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873" name="【庁舎】&#10;有形固定資産減価償却率平均値テキスト">
          <a:extLst>
            <a:ext uri="{FF2B5EF4-FFF2-40B4-BE49-F238E27FC236}">
              <a16:creationId xmlns:a16="http://schemas.microsoft.com/office/drawing/2014/main" id="{2024A78D-0152-466B-A0B2-EC3BC0753506}"/>
            </a:ext>
          </a:extLst>
        </xdr:cNvPr>
        <xdr:cNvSpPr txBox="1"/>
      </xdr:nvSpPr>
      <xdr:spPr>
        <a:xfrm>
          <a:off x="16357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4" name="フローチャート: 判断 873">
          <a:extLst>
            <a:ext uri="{FF2B5EF4-FFF2-40B4-BE49-F238E27FC236}">
              <a16:creationId xmlns:a16="http://schemas.microsoft.com/office/drawing/2014/main" id="{5D075ADC-CE4A-4315-827B-698C1E97CEF2}"/>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5" name="フローチャート: 判断 874">
          <a:extLst>
            <a:ext uri="{FF2B5EF4-FFF2-40B4-BE49-F238E27FC236}">
              <a16:creationId xmlns:a16="http://schemas.microsoft.com/office/drawing/2014/main" id="{E5A258CE-2298-4CE5-958C-1BB5D1FA40DA}"/>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6" name="フローチャート: 判断 875">
          <a:extLst>
            <a:ext uri="{FF2B5EF4-FFF2-40B4-BE49-F238E27FC236}">
              <a16:creationId xmlns:a16="http://schemas.microsoft.com/office/drawing/2014/main" id="{04A8B230-A1A5-4FF7-A997-277421A1C116}"/>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7" name="フローチャート: 判断 876">
          <a:extLst>
            <a:ext uri="{FF2B5EF4-FFF2-40B4-BE49-F238E27FC236}">
              <a16:creationId xmlns:a16="http://schemas.microsoft.com/office/drawing/2014/main" id="{8751B4B6-BCFF-42C4-9741-DB99E568F94E}"/>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8" name="フローチャート: 判断 877">
          <a:extLst>
            <a:ext uri="{FF2B5EF4-FFF2-40B4-BE49-F238E27FC236}">
              <a16:creationId xmlns:a16="http://schemas.microsoft.com/office/drawing/2014/main" id="{6CFAEBE4-E709-4DA1-892C-02E21B8D7734}"/>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964ABDA1-14D5-4E61-A356-99234B10636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C440F009-F364-457C-B9CB-ADB21A47813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A810040D-E3F0-427E-97DF-19EEC2BDFCD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35054C39-4E8B-415F-96B9-F3957717280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7241E41F-FD94-40B0-AF3A-660DFB3D9F5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23768</xdr:rowOff>
    </xdr:from>
    <xdr:to>
      <xdr:col>85</xdr:col>
      <xdr:colOff>177800</xdr:colOff>
      <xdr:row>100</xdr:row>
      <xdr:rowOff>125368</xdr:rowOff>
    </xdr:to>
    <xdr:sp macro="" textlink="">
      <xdr:nvSpPr>
        <xdr:cNvPr id="884" name="楕円 883">
          <a:extLst>
            <a:ext uri="{FF2B5EF4-FFF2-40B4-BE49-F238E27FC236}">
              <a16:creationId xmlns:a16="http://schemas.microsoft.com/office/drawing/2014/main" id="{ACFA2AFB-620F-4C17-8DE1-A91BB7254D4B}"/>
            </a:ext>
          </a:extLst>
        </xdr:cNvPr>
        <xdr:cNvSpPr/>
      </xdr:nvSpPr>
      <xdr:spPr>
        <a:xfrm>
          <a:off x="16268700" y="1716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46645</xdr:rowOff>
    </xdr:from>
    <xdr:ext cx="340478" cy="259045"/>
    <xdr:sp macro="" textlink="">
      <xdr:nvSpPr>
        <xdr:cNvPr id="885" name="【庁舎】&#10;有形固定資産減価償却率該当値テキスト">
          <a:extLst>
            <a:ext uri="{FF2B5EF4-FFF2-40B4-BE49-F238E27FC236}">
              <a16:creationId xmlns:a16="http://schemas.microsoft.com/office/drawing/2014/main" id="{3DC27CE5-3C8A-471F-BFF1-79F47A072E77}"/>
            </a:ext>
          </a:extLst>
        </xdr:cNvPr>
        <xdr:cNvSpPr txBox="1"/>
      </xdr:nvSpPr>
      <xdr:spPr>
        <a:xfrm>
          <a:off x="16357600" y="170201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144599</xdr:rowOff>
    </xdr:from>
    <xdr:to>
      <xdr:col>81</xdr:col>
      <xdr:colOff>101600</xdr:colOff>
      <xdr:row>100</xdr:row>
      <xdr:rowOff>74749</xdr:rowOff>
    </xdr:to>
    <xdr:sp macro="" textlink="">
      <xdr:nvSpPr>
        <xdr:cNvPr id="886" name="楕円 885">
          <a:extLst>
            <a:ext uri="{FF2B5EF4-FFF2-40B4-BE49-F238E27FC236}">
              <a16:creationId xmlns:a16="http://schemas.microsoft.com/office/drawing/2014/main" id="{94B8B2C4-1D8B-4F80-9E9A-5CB0B2332752}"/>
            </a:ext>
          </a:extLst>
        </xdr:cNvPr>
        <xdr:cNvSpPr/>
      </xdr:nvSpPr>
      <xdr:spPr>
        <a:xfrm>
          <a:off x="15430500" y="171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23949</xdr:rowOff>
    </xdr:from>
    <xdr:to>
      <xdr:col>85</xdr:col>
      <xdr:colOff>127000</xdr:colOff>
      <xdr:row>100</xdr:row>
      <xdr:rowOff>74568</xdr:rowOff>
    </xdr:to>
    <xdr:cxnSp macro="">
      <xdr:nvCxnSpPr>
        <xdr:cNvPr id="887" name="直線コネクタ 886">
          <a:extLst>
            <a:ext uri="{FF2B5EF4-FFF2-40B4-BE49-F238E27FC236}">
              <a16:creationId xmlns:a16="http://schemas.microsoft.com/office/drawing/2014/main" id="{B13BA414-45F7-4380-9C37-F758FC56388C}"/>
            </a:ext>
          </a:extLst>
        </xdr:cNvPr>
        <xdr:cNvCxnSpPr/>
      </xdr:nvCxnSpPr>
      <xdr:spPr>
        <a:xfrm>
          <a:off x="15481300" y="17168949"/>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170724</xdr:rowOff>
    </xdr:from>
    <xdr:to>
      <xdr:col>76</xdr:col>
      <xdr:colOff>165100</xdr:colOff>
      <xdr:row>101</xdr:row>
      <xdr:rowOff>100874</xdr:rowOff>
    </xdr:to>
    <xdr:sp macro="" textlink="">
      <xdr:nvSpPr>
        <xdr:cNvPr id="888" name="楕円 887">
          <a:extLst>
            <a:ext uri="{FF2B5EF4-FFF2-40B4-BE49-F238E27FC236}">
              <a16:creationId xmlns:a16="http://schemas.microsoft.com/office/drawing/2014/main" id="{D1D12F01-DFC2-4EC5-8B7D-F8646C49993F}"/>
            </a:ext>
          </a:extLst>
        </xdr:cNvPr>
        <xdr:cNvSpPr/>
      </xdr:nvSpPr>
      <xdr:spPr>
        <a:xfrm>
          <a:off x="14541500" y="173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23949</xdr:rowOff>
    </xdr:from>
    <xdr:to>
      <xdr:col>81</xdr:col>
      <xdr:colOff>50800</xdr:colOff>
      <xdr:row>101</xdr:row>
      <xdr:rowOff>50074</xdr:rowOff>
    </xdr:to>
    <xdr:cxnSp macro="">
      <xdr:nvCxnSpPr>
        <xdr:cNvPr id="889" name="直線コネクタ 888">
          <a:extLst>
            <a:ext uri="{FF2B5EF4-FFF2-40B4-BE49-F238E27FC236}">
              <a16:creationId xmlns:a16="http://schemas.microsoft.com/office/drawing/2014/main" id="{64494532-D77B-4E38-B621-29B2160A73CE}"/>
            </a:ext>
          </a:extLst>
        </xdr:cNvPr>
        <xdr:cNvCxnSpPr/>
      </xdr:nvCxnSpPr>
      <xdr:spPr>
        <a:xfrm flipV="1">
          <a:off x="14592300" y="17168949"/>
          <a:ext cx="889000" cy="19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84182</xdr:rowOff>
    </xdr:from>
    <xdr:to>
      <xdr:col>72</xdr:col>
      <xdr:colOff>38100</xdr:colOff>
      <xdr:row>108</xdr:row>
      <xdr:rowOff>14332</xdr:rowOff>
    </xdr:to>
    <xdr:sp macro="" textlink="">
      <xdr:nvSpPr>
        <xdr:cNvPr id="890" name="楕円 889">
          <a:extLst>
            <a:ext uri="{FF2B5EF4-FFF2-40B4-BE49-F238E27FC236}">
              <a16:creationId xmlns:a16="http://schemas.microsoft.com/office/drawing/2014/main" id="{16908FA0-230D-4EC4-A566-EB293B7CEE5A}"/>
            </a:ext>
          </a:extLst>
        </xdr:cNvPr>
        <xdr:cNvSpPr/>
      </xdr:nvSpPr>
      <xdr:spPr>
        <a:xfrm>
          <a:off x="13652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50074</xdr:rowOff>
    </xdr:from>
    <xdr:to>
      <xdr:col>76</xdr:col>
      <xdr:colOff>114300</xdr:colOff>
      <xdr:row>107</xdr:row>
      <xdr:rowOff>134982</xdr:rowOff>
    </xdr:to>
    <xdr:cxnSp macro="">
      <xdr:nvCxnSpPr>
        <xdr:cNvPr id="891" name="直線コネクタ 890">
          <a:extLst>
            <a:ext uri="{FF2B5EF4-FFF2-40B4-BE49-F238E27FC236}">
              <a16:creationId xmlns:a16="http://schemas.microsoft.com/office/drawing/2014/main" id="{5A808C4F-A502-4412-9711-79E6CB4D8B0E}"/>
            </a:ext>
          </a:extLst>
        </xdr:cNvPr>
        <xdr:cNvCxnSpPr/>
      </xdr:nvCxnSpPr>
      <xdr:spPr>
        <a:xfrm flipV="1">
          <a:off x="13703300" y="17366524"/>
          <a:ext cx="889000" cy="111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66221</xdr:rowOff>
    </xdr:from>
    <xdr:to>
      <xdr:col>67</xdr:col>
      <xdr:colOff>101600</xdr:colOff>
      <xdr:row>107</xdr:row>
      <xdr:rowOff>167821</xdr:rowOff>
    </xdr:to>
    <xdr:sp macro="" textlink="">
      <xdr:nvSpPr>
        <xdr:cNvPr id="892" name="楕円 891">
          <a:extLst>
            <a:ext uri="{FF2B5EF4-FFF2-40B4-BE49-F238E27FC236}">
              <a16:creationId xmlns:a16="http://schemas.microsoft.com/office/drawing/2014/main" id="{5D2EFC58-F6A6-44E1-B33F-511208164484}"/>
            </a:ext>
          </a:extLst>
        </xdr:cNvPr>
        <xdr:cNvSpPr/>
      </xdr:nvSpPr>
      <xdr:spPr>
        <a:xfrm>
          <a:off x="12763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117021</xdr:rowOff>
    </xdr:from>
    <xdr:to>
      <xdr:col>71</xdr:col>
      <xdr:colOff>177800</xdr:colOff>
      <xdr:row>107</xdr:row>
      <xdr:rowOff>134982</xdr:rowOff>
    </xdr:to>
    <xdr:cxnSp macro="">
      <xdr:nvCxnSpPr>
        <xdr:cNvPr id="893" name="直線コネクタ 892">
          <a:extLst>
            <a:ext uri="{FF2B5EF4-FFF2-40B4-BE49-F238E27FC236}">
              <a16:creationId xmlns:a16="http://schemas.microsoft.com/office/drawing/2014/main" id="{FCD2FFCF-3B42-4948-9068-4D40F257007A}"/>
            </a:ext>
          </a:extLst>
        </xdr:cNvPr>
        <xdr:cNvCxnSpPr/>
      </xdr:nvCxnSpPr>
      <xdr:spPr>
        <a:xfrm>
          <a:off x="12814300" y="18462171"/>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894" name="n_1aveValue【庁舎】&#10;有形固定資産減価償却率">
          <a:extLst>
            <a:ext uri="{FF2B5EF4-FFF2-40B4-BE49-F238E27FC236}">
              <a16:creationId xmlns:a16="http://schemas.microsoft.com/office/drawing/2014/main" id="{24C843A3-CC0D-4965-9EEC-4501D07CA333}"/>
            </a:ext>
          </a:extLst>
        </xdr:cNvPr>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895" name="n_2aveValue【庁舎】&#10;有形固定資産減価償却率">
          <a:extLst>
            <a:ext uri="{FF2B5EF4-FFF2-40B4-BE49-F238E27FC236}">
              <a16:creationId xmlns:a16="http://schemas.microsoft.com/office/drawing/2014/main" id="{366B1CAC-84E7-4162-8F52-03DD8EC8E381}"/>
            </a:ext>
          </a:extLst>
        </xdr:cNvPr>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96" name="n_3aveValue【庁舎】&#10;有形固定資産減価償却率">
          <a:extLst>
            <a:ext uri="{FF2B5EF4-FFF2-40B4-BE49-F238E27FC236}">
              <a16:creationId xmlns:a16="http://schemas.microsoft.com/office/drawing/2014/main" id="{761BC267-83A4-4291-9CCF-0CD90F5B118A}"/>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897" name="n_4aveValue【庁舎】&#10;有形固定資産減価償却率">
          <a:extLst>
            <a:ext uri="{FF2B5EF4-FFF2-40B4-BE49-F238E27FC236}">
              <a16:creationId xmlns:a16="http://schemas.microsoft.com/office/drawing/2014/main" id="{09FE984A-2A17-411A-98F2-1502E79020A9}"/>
            </a:ext>
          </a:extLst>
        </xdr:cNvPr>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91276</xdr:rowOff>
    </xdr:from>
    <xdr:ext cx="340478" cy="259045"/>
    <xdr:sp macro="" textlink="">
      <xdr:nvSpPr>
        <xdr:cNvPr id="898" name="n_1mainValue【庁舎】&#10;有形固定資産減価償却率">
          <a:extLst>
            <a:ext uri="{FF2B5EF4-FFF2-40B4-BE49-F238E27FC236}">
              <a16:creationId xmlns:a16="http://schemas.microsoft.com/office/drawing/2014/main" id="{38399606-E4A5-40BF-9A34-CE36A126A898}"/>
            </a:ext>
          </a:extLst>
        </xdr:cNvPr>
        <xdr:cNvSpPr txBox="1"/>
      </xdr:nvSpPr>
      <xdr:spPr>
        <a:xfrm>
          <a:off x="15298361" y="168933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117401</xdr:rowOff>
    </xdr:from>
    <xdr:ext cx="405111" cy="259045"/>
    <xdr:sp macro="" textlink="">
      <xdr:nvSpPr>
        <xdr:cNvPr id="899" name="n_2mainValue【庁舎】&#10;有形固定資産減価償却率">
          <a:extLst>
            <a:ext uri="{FF2B5EF4-FFF2-40B4-BE49-F238E27FC236}">
              <a16:creationId xmlns:a16="http://schemas.microsoft.com/office/drawing/2014/main" id="{4209C408-5F3D-4FFA-919E-B69B03DFE9CF}"/>
            </a:ext>
          </a:extLst>
        </xdr:cNvPr>
        <xdr:cNvSpPr txBox="1"/>
      </xdr:nvSpPr>
      <xdr:spPr>
        <a:xfrm>
          <a:off x="14389744" y="1709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5459</xdr:rowOff>
    </xdr:from>
    <xdr:ext cx="405111" cy="259045"/>
    <xdr:sp macro="" textlink="">
      <xdr:nvSpPr>
        <xdr:cNvPr id="900" name="n_3mainValue【庁舎】&#10;有形固定資産減価償却率">
          <a:extLst>
            <a:ext uri="{FF2B5EF4-FFF2-40B4-BE49-F238E27FC236}">
              <a16:creationId xmlns:a16="http://schemas.microsoft.com/office/drawing/2014/main" id="{2D785EDA-6030-4F39-9DA1-D1FB24FC9C6B}"/>
            </a:ext>
          </a:extLst>
        </xdr:cNvPr>
        <xdr:cNvSpPr txBox="1"/>
      </xdr:nvSpPr>
      <xdr:spPr>
        <a:xfrm>
          <a:off x="135007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158948</xdr:rowOff>
    </xdr:from>
    <xdr:ext cx="405111" cy="259045"/>
    <xdr:sp macro="" textlink="">
      <xdr:nvSpPr>
        <xdr:cNvPr id="901" name="n_4mainValue【庁舎】&#10;有形固定資産減価償却率">
          <a:extLst>
            <a:ext uri="{FF2B5EF4-FFF2-40B4-BE49-F238E27FC236}">
              <a16:creationId xmlns:a16="http://schemas.microsoft.com/office/drawing/2014/main" id="{FA3A05FC-5747-460D-8545-8B3AD547EBDE}"/>
            </a:ext>
          </a:extLst>
        </xdr:cNvPr>
        <xdr:cNvSpPr txBox="1"/>
      </xdr:nvSpPr>
      <xdr:spPr>
        <a:xfrm>
          <a:off x="12611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id="{F03B7166-9AC6-48E2-A738-1492BC09154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id="{5356FBFC-06E5-4BFA-9596-4F77FF1C35E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id="{E85CF9A6-5F17-4C55-8BEB-F4EA8C1D4DA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id="{83FD27F8-7690-4FCE-B46D-A80AD3C5B40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id="{B2348092-BFDD-4FD3-8E73-B41A572056D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id="{751EF025-3CCC-45A3-AAA8-0952CDE0BCC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id="{71DD553A-F45D-4488-9372-E5B56D6CD1C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id="{99991806-1BA8-4C85-A0BA-ED84CA95758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id="{ACA2F04A-2C1B-4BBC-ACE5-BC1C92689D8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id="{AA556572-7A19-4051-B70B-BCB4247EFA3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2" name="直線コネクタ 911">
          <a:extLst>
            <a:ext uri="{FF2B5EF4-FFF2-40B4-BE49-F238E27FC236}">
              <a16:creationId xmlns:a16="http://schemas.microsoft.com/office/drawing/2014/main" id="{D2DAEA4B-124B-4451-85C5-3CB914C3171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3" name="テキスト ボックス 912">
          <a:extLst>
            <a:ext uri="{FF2B5EF4-FFF2-40B4-BE49-F238E27FC236}">
              <a16:creationId xmlns:a16="http://schemas.microsoft.com/office/drawing/2014/main" id="{A1AD14BE-55FB-4FEB-862F-3E9EDAB6F25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4" name="直線コネクタ 913">
          <a:extLst>
            <a:ext uri="{FF2B5EF4-FFF2-40B4-BE49-F238E27FC236}">
              <a16:creationId xmlns:a16="http://schemas.microsoft.com/office/drawing/2014/main" id="{E74E918D-A53F-4045-9526-8EE2159AB89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5" name="テキスト ボックス 914">
          <a:extLst>
            <a:ext uri="{FF2B5EF4-FFF2-40B4-BE49-F238E27FC236}">
              <a16:creationId xmlns:a16="http://schemas.microsoft.com/office/drawing/2014/main" id="{1C11EF49-FA5B-414A-8B39-6BEF9714169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6" name="直線コネクタ 915">
          <a:extLst>
            <a:ext uri="{FF2B5EF4-FFF2-40B4-BE49-F238E27FC236}">
              <a16:creationId xmlns:a16="http://schemas.microsoft.com/office/drawing/2014/main" id="{EB456665-4C67-4BF0-89F4-C8323DE0EA3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7" name="テキスト ボックス 916">
          <a:extLst>
            <a:ext uri="{FF2B5EF4-FFF2-40B4-BE49-F238E27FC236}">
              <a16:creationId xmlns:a16="http://schemas.microsoft.com/office/drawing/2014/main" id="{9B091958-1F84-412D-9B04-4DF7BE9981F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8" name="直線コネクタ 917">
          <a:extLst>
            <a:ext uri="{FF2B5EF4-FFF2-40B4-BE49-F238E27FC236}">
              <a16:creationId xmlns:a16="http://schemas.microsoft.com/office/drawing/2014/main" id="{1ACC3C18-123B-44D8-8F0F-770C9DC5444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9" name="テキスト ボックス 918">
          <a:extLst>
            <a:ext uri="{FF2B5EF4-FFF2-40B4-BE49-F238E27FC236}">
              <a16:creationId xmlns:a16="http://schemas.microsoft.com/office/drawing/2014/main" id="{3E666943-40A5-46E0-9145-1E72B3B59B8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0" name="直線コネクタ 919">
          <a:extLst>
            <a:ext uri="{FF2B5EF4-FFF2-40B4-BE49-F238E27FC236}">
              <a16:creationId xmlns:a16="http://schemas.microsoft.com/office/drawing/2014/main" id="{743A2EA5-3CBB-4CE1-AE21-EB0C6AECE48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1" name="テキスト ボックス 920">
          <a:extLst>
            <a:ext uri="{FF2B5EF4-FFF2-40B4-BE49-F238E27FC236}">
              <a16:creationId xmlns:a16="http://schemas.microsoft.com/office/drawing/2014/main" id="{7E4F1AB9-E851-482B-8B80-AAEE51EAF2C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10BEC468-11F9-4C88-8C33-EAE529AFF59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9FA0430B-2888-49F6-952C-843D6308A33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801B0CA6-2C29-493C-BA36-F02D45099D2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5" name="直線コネクタ 924">
          <a:extLst>
            <a:ext uri="{FF2B5EF4-FFF2-40B4-BE49-F238E27FC236}">
              <a16:creationId xmlns:a16="http://schemas.microsoft.com/office/drawing/2014/main" id="{F0CA4BF4-71CF-4A88-9D9B-D2130B66B2D0}"/>
            </a:ext>
          </a:extLst>
        </xdr:cNvPr>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26" name="【庁舎】&#10;一人当たり面積最小値テキスト">
          <a:extLst>
            <a:ext uri="{FF2B5EF4-FFF2-40B4-BE49-F238E27FC236}">
              <a16:creationId xmlns:a16="http://schemas.microsoft.com/office/drawing/2014/main" id="{685182F9-8FE1-4FAC-8139-7470029359A0}"/>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27" name="直線コネクタ 926">
          <a:extLst>
            <a:ext uri="{FF2B5EF4-FFF2-40B4-BE49-F238E27FC236}">
              <a16:creationId xmlns:a16="http://schemas.microsoft.com/office/drawing/2014/main" id="{8C9AC053-94F3-46ED-AD79-483C47D81C90}"/>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28" name="【庁舎】&#10;一人当たり面積最大値テキスト">
          <a:extLst>
            <a:ext uri="{FF2B5EF4-FFF2-40B4-BE49-F238E27FC236}">
              <a16:creationId xmlns:a16="http://schemas.microsoft.com/office/drawing/2014/main" id="{6F60259A-7C16-4785-859B-38B62FC757AB}"/>
            </a:ext>
          </a:extLst>
        </xdr:cNvPr>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29" name="直線コネクタ 928">
          <a:extLst>
            <a:ext uri="{FF2B5EF4-FFF2-40B4-BE49-F238E27FC236}">
              <a16:creationId xmlns:a16="http://schemas.microsoft.com/office/drawing/2014/main" id="{85411745-63D7-4325-B2B9-98B080E46A43}"/>
            </a:ext>
          </a:extLst>
        </xdr:cNvPr>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930" name="【庁舎】&#10;一人当たり面積平均値テキスト">
          <a:extLst>
            <a:ext uri="{FF2B5EF4-FFF2-40B4-BE49-F238E27FC236}">
              <a16:creationId xmlns:a16="http://schemas.microsoft.com/office/drawing/2014/main" id="{3B559A7B-B348-4D71-8C44-65786AECC646}"/>
            </a:ext>
          </a:extLst>
        </xdr:cNvPr>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1" name="フローチャート: 判断 930">
          <a:extLst>
            <a:ext uri="{FF2B5EF4-FFF2-40B4-BE49-F238E27FC236}">
              <a16:creationId xmlns:a16="http://schemas.microsoft.com/office/drawing/2014/main" id="{665DD5EE-2429-47DD-BB0A-142DEE3FB0F1}"/>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76836</xdr:rowOff>
    </xdr:from>
    <xdr:to>
      <xdr:col>112</xdr:col>
      <xdr:colOff>38100</xdr:colOff>
      <xdr:row>105</xdr:row>
      <xdr:rowOff>6986</xdr:rowOff>
    </xdr:to>
    <xdr:sp macro="" textlink="">
      <xdr:nvSpPr>
        <xdr:cNvPr id="932" name="フローチャート: 判断 931">
          <a:extLst>
            <a:ext uri="{FF2B5EF4-FFF2-40B4-BE49-F238E27FC236}">
              <a16:creationId xmlns:a16="http://schemas.microsoft.com/office/drawing/2014/main" id="{2ECFEF95-01A7-4064-8495-B5B06FB48B3B}"/>
            </a:ext>
          </a:extLst>
        </xdr:cNvPr>
        <xdr:cNvSpPr/>
      </xdr:nvSpPr>
      <xdr:spPr>
        <a:xfrm>
          <a:off x="21272500" y="1790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67311</xdr:rowOff>
    </xdr:from>
    <xdr:to>
      <xdr:col>107</xdr:col>
      <xdr:colOff>101600</xdr:colOff>
      <xdr:row>104</xdr:row>
      <xdr:rowOff>168911</xdr:rowOff>
    </xdr:to>
    <xdr:sp macro="" textlink="">
      <xdr:nvSpPr>
        <xdr:cNvPr id="933" name="フローチャート: 判断 932">
          <a:extLst>
            <a:ext uri="{FF2B5EF4-FFF2-40B4-BE49-F238E27FC236}">
              <a16:creationId xmlns:a16="http://schemas.microsoft.com/office/drawing/2014/main" id="{7E9EA714-114B-456B-8767-DC7A3990C314}"/>
            </a:ext>
          </a:extLst>
        </xdr:cNvPr>
        <xdr:cNvSpPr/>
      </xdr:nvSpPr>
      <xdr:spPr>
        <a:xfrm>
          <a:off x="20383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99695</xdr:rowOff>
    </xdr:from>
    <xdr:to>
      <xdr:col>102</xdr:col>
      <xdr:colOff>165100</xdr:colOff>
      <xdr:row>105</xdr:row>
      <xdr:rowOff>29845</xdr:rowOff>
    </xdr:to>
    <xdr:sp macro="" textlink="">
      <xdr:nvSpPr>
        <xdr:cNvPr id="934" name="フローチャート: 判断 933">
          <a:extLst>
            <a:ext uri="{FF2B5EF4-FFF2-40B4-BE49-F238E27FC236}">
              <a16:creationId xmlns:a16="http://schemas.microsoft.com/office/drawing/2014/main" id="{42441124-AA90-4643-877F-5484618E5D24}"/>
            </a:ext>
          </a:extLst>
        </xdr:cNvPr>
        <xdr:cNvSpPr/>
      </xdr:nvSpPr>
      <xdr:spPr>
        <a:xfrm>
          <a:off x="19494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111125</xdr:rowOff>
    </xdr:from>
    <xdr:to>
      <xdr:col>98</xdr:col>
      <xdr:colOff>38100</xdr:colOff>
      <xdr:row>105</xdr:row>
      <xdr:rowOff>41275</xdr:rowOff>
    </xdr:to>
    <xdr:sp macro="" textlink="">
      <xdr:nvSpPr>
        <xdr:cNvPr id="935" name="フローチャート: 判断 934">
          <a:extLst>
            <a:ext uri="{FF2B5EF4-FFF2-40B4-BE49-F238E27FC236}">
              <a16:creationId xmlns:a16="http://schemas.microsoft.com/office/drawing/2014/main" id="{D5B3A4F1-FBD5-4232-8ED2-F6778A3337F8}"/>
            </a:ext>
          </a:extLst>
        </xdr:cNvPr>
        <xdr:cNvSpPr/>
      </xdr:nvSpPr>
      <xdr:spPr>
        <a:xfrm>
          <a:off x="186055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A02D1D72-A373-4A4F-A2C4-39FD866785B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8E905AFA-68B6-4FDF-8D9A-61EF66ABB2F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6515AD4D-25C6-43C8-8644-F0D4DCB3454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D7F63057-52AB-4F15-A84F-4F42A287276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656F1D04-71F4-418B-8F96-F8503D38124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111125</xdr:rowOff>
    </xdr:from>
    <xdr:to>
      <xdr:col>116</xdr:col>
      <xdr:colOff>114300</xdr:colOff>
      <xdr:row>106</xdr:row>
      <xdr:rowOff>41275</xdr:rowOff>
    </xdr:to>
    <xdr:sp macro="" textlink="">
      <xdr:nvSpPr>
        <xdr:cNvPr id="941" name="楕円 940">
          <a:extLst>
            <a:ext uri="{FF2B5EF4-FFF2-40B4-BE49-F238E27FC236}">
              <a16:creationId xmlns:a16="http://schemas.microsoft.com/office/drawing/2014/main" id="{9F91A83B-CBF5-43C0-8122-5B0C97D875AA}"/>
            </a:ext>
          </a:extLst>
        </xdr:cNvPr>
        <xdr:cNvSpPr/>
      </xdr:nvSpPr>
      <xdr:spPr>
        <a:xfrm>
          <a:off x="221107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89552</xdr:rowOff>
    </xdr:from>
    <xdr:ext cx="469744" cy="259045"/>
    <xdr:sp macro="" textlink="">
      <xdr:nvSpPr>
        <xdr:cNvPr id="942" name="【庁舎】&#10;一人当たり面積該当値テキスト">
          <a:extLst>
            <a:ext uri="{FF2B5EF4-FFF2-40B4-BE49-F238E27FC236}">
              <a16:creationId xmlns:a16="http://schemas.microsoft.com/office/drawing/2014/main" id="{632BC326-A38C-4D9B-B8CA-4721244E6E01}"/>
            </a:ext>
          </a:extLst>
        </xdr:cNvPr>
        <xdr:cNvSpPr txBox="1"/>
      </xdr:nvSpPr>
      <xdr:spPr>
        <a:xfrm>
          <a:off x="22199600"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118745</xdr:rowOff>
    </xdr:from>
    <xdr:to>
      <xdr:col>112</xdr:col>
      <xdr:colOff>38100</xdr:colOff>
      <xdr:row>106</xdr:row>
      <xdr:rowOff>48895</xdr:rowOff>
    </xdr:to>
    <xdr:sp macro="" textlink="">
      <xdr:nvSpPr>
        <xdr:cNvPr id="943" name="楕円 942">
          <a:extLst>
            <a:ext uri="{FF2B5EF4-FFF2-40B4-BE49-F238E27FC236}">
              <a16:creationId xmlns:a16="http://schemas.microsoft.com/office/drawing/2014/main" id="{2C85EAF1-9B13-4998-A897-547AB2478299}"/>
            </a:ext>
          </a:extLst>
        </xdr:cNvPr>
        <xdr:cNvSpPr/>
      </xdr:nvSpPr>
      <xdr:spPr>
        <a:xfrm>
          <a:off x="21272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161925</xdr:rowOff>
    </xdr:from>
    <xdr:to>
      <xdr:col>116</xdr:col>
      <xdr:colOff>63500</xdr:colOff>
      <xdr:row>105</xdr:row>
      <xdr:rowOff>169545</xdr:rowOff>
    </xdr:to>
    <xdr:cxnSp macro="">
      <xdr:nvCxnSpPr>
        <xdr:cNvPr id="944" name="直線コネクタ 943">
          <a:extLst>
            <a:ext uri="{FF2B5EF4-FFF2-40B4-BE49-F238E27FC236}">
              <a16:creationId xmlns:a16="http://schemas.microsoft.com/office/drawing/2014/main" id="{1463C0D6-786F-4FE2-8C81-7290E7888064}"/>
            </a:ext>
          </a:extLst>
        </xdr:cNvPr>
        <xdr:cNvCxnSpPr/>
      </xdr:nvCxnSpPr>
      <xdr:spPr>
        <a:xfrm flipV="1">
          <a:off x="21323300" y="1816417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160655</xdr:rowOff>
    </xdr:from>
    <xdr:to>
      <xdr:col>107</xdr:col>
      <xdr:colOff>101600</xdr:colOff>
      <xdr:row>104</xdr:row>
      <xdr:rowOff>90805</xdr:rowOff>
    </xdr:to>
    <xdr:sp macro="" textlink="">
      <xdr:nvSpPr>
        <xdr:cNvPr id="945" name="楕円 944">
          <a:extLst>
            <a:ext uri="{FF2B5EF4-FFF2-40B4-BE49-F238E27FC236}">
              <a16:creationId xmlns:a16="http://schemas.microsoft.com/office/drawing/2014/main" id="{DFD06B40-98E4-441E-BED0-73F8627ADFCD}"/>
            </a:ext>
          </a:extLst>
        </xdr:cNvPr>
        <xdr:cNvSpPr/>
      </xdr:nvSpPr>
      <xdr:spPr>
        <a:xfrm>
          <a:off x="20383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40005</xdr:rowOff>
    </xdr:from>
    <xdr:to>
      <xdr:col>111</xdr:col>
      <xdr:colOff>177800</xdr:colOff>
      <xdr:row>105</xdr:row>
      <xdr:rowOff>169545</xdr:rowOff>
    </xdr:to>
    <xdr:cxnSp macro="">
      <xdr:nvCxnSpPr>
        <xdr:cNvPr id="946" name="直線コネクタ 945">
          <a:extLst>
            <a:ext uri="{FF2B5EF4-FFF2-40B4-BE49-F238E27FC236}">
              <a16:creationId xmlns:a16="http://schemas.microsoft.com/office/drawing/2014/main" id="{B447DD2F-9607-4121-8623-3E45B11BC649}"/>
            </a:ext>
          </a:extLst>
        </xdr:cNvPr>
        <xdr:cNvCxnSpPr/>
      </xdr:nvCxnSpPr>
      <xdr:spPr>
        <a:xfrm>
          <a:off x="20434300" y="17870805"/>
          <a:ext cx="8890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65405</xdr:rowOff>
    </xdr:from>
    <xdr:to>
      <xdr:col>102</xdr:col>
      <xdr:colOff>165100</xdr:colOff>
      <xdr:row>106</xdr:row>
      <xdr:rowOff>167005</xdr:rowOff>
    </xdr:to>
    <xdr:sp macro="" textlink="">
      <xdr:nvSpPr>
        <xdr:cNvPr id="947" name="楕円 946">
          <a:extLst>
            <a:ext uri="{FF2B5EF4-FFF2-40B4-BE49-F238E27FC236}">
              <a16:creationId xmlns:a16="http://schemas.microsoft.com/office/drawing/2014/main" id="{D59F4CFC-11DA-4A2B-BCCC-8FA191BB92F9}"/>
            </a:ext>
          </a:extLst>
        </xdr:cNvPr>
        <xdr:cNvSpPr/>
      </xdr:nvSpPr>
      <xdr:spPr>
        <a:xfrm>
          <a:off x="19494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40005</xdr:rowOff>
    </xdr:from>
    <xdr:to>
      <xdr:col>107</xdr:col>
      <xdr:colOff>50800</xdr:colOff>
      <xdr:row>106</xdr:row>
      <xdr:rowOff>116205</xdr:rowOff>
    </xdr:to>
    <xdr:cxnSp macro="">
      <xdr:nvCxnSpPr>
        <xdr:cNvPr id="948" name="直線コネクタ 947">
          <a:extLst>
            <a:ext uri="{FF2B5EF4-FFF2-40B4-BE49-F238E27FC236}">
              <a16:creationId xmlns:a16="http://schemas.microsoft.com/office/drawing/2014/main" id="{F1785101-7F46-4534-B22B-DEBFC5B129D6}"/>
            </a:ext>
          </a:extLst>
        </xdr:cNvPr>
        <xdr:cNvCxnSpPr/>
      </xdr:nvCxnSpPr>
      <xdr:spPr>
        <a:xfrm flipV="1">
          <a:off x="19545300" y="17870805"/>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949" name="楕円 948">
          <a:extLst>
            <a:ext uri="{FF2B5EF4-FFF2-40B4-BE49-F238E27FC236}">
              <a16:creationId xmlns:a16="http://schemas.microsoft.com/office/drawing/2014/main" id="{98FA333D-A9EC-4D7E-96D2-CF0CBCF38697}"/>
            </a:ext>
          </a:extLst>
        </xdr:cNvPr>
        <xdr:cNvSpPr/>
      </xdr:nvSpPr>
      <xdr:spPr>
        <a:xfrm>
          <a:off x="18605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116205</xdr:rowOff>
    </xdr:from>
    <xdr:to>
      <xdr:col>102</xdr:col>
      <xdr:colOff>114300</xdr:colOff>
      <xdr:row>106</xdr:row>
      <xdr:rowOff>120014</xdr:rowOff>
    </xdr:to>
    <xdr:cxnSp macro="">
      <xdr:nvCxnSpPr>
        <xdr:cNvPr id="950" name="直線コネクタ 949">
          <a:extLst>
            <a:ext uri="{FF2B5EF4-FFF2-40B4-BE49-F238E27FC236}">
              <a16:creationId xmlns:a16="http://schemas.microsoft.com/office/drawing/2014/main" id="{0139AE4B-A4C8-43B4-BF61-B54DEDC31A3D}"/>
            </a:ext>
          </a:extLst>
        </xdr:cNvPr>
        <xdr:cNvCxnSpPr/>
      </xdr:nvCxnSpPr>
      <xdr:spPr>
        <a:xfrm flipV="1">
          <a:off x="18656300" y="182899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23513</xdr:rowOff>
    </xdr:from>
    <xdr:ext cx="469744" cy="259045"/>
    <xdr:sp macro="" textlink="">
      <xdr:nvSpPr>
        <xdr:cNvPr id="951" name="n_1aveValue【庁舎】&#10;一人当たり面積">
          <a:extLst>
            <a:ext uri="{FF2B5EF4-FFF2-40B4-BE49-F238E27FC236}">
              <a16:creationId xmlns:a16="http://schemas.microsoft.com/office/drawing/2014/main" id="{76F81872-27E7-48FA-B20D-0FCC7B376FE5}"/>
            </a:ext>
          </a:extLst>
        </xdr:cNvPr>
        <xdr:cNvSpPr txBox="1"/>
      </xdr:nvSpPr>
      <xdr:spPr>
        <a:xfrm>
          <a:off x="21075727" y="176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160038</xdr:rowOff>
    </xdr:from>
    <xdr:ext cx="469744" cy="259045"/>
    <xdr:sp macro="" textlink="">
      <xdr:nvSpPr>
        <xdr:cNvPr id="952" name="n_2aveValue【庁舎】&#10;一人当たり面積">
          <a:extLst>
            <a:ext uri="{FF2B5EF4-FFF2-40B4-BE49-F238E27FC236}">
              <a16:creationId xmlns:a16="http://schemas.microsoft.com/office/drawing/2014/main" id="{C091B585-ACEE-4805-8900-8D0245056CBA}"/>
            </a:ext>
          </a:extLst>
        </xdr:cNvPr>
        <xdr:cNvSpPr txBox="1"/>
      </xdr:nvSpPr>
      <xdr:spPr>
        <a:xfrm>
          <a:off x="20199427" y="1799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46372</xdr:rowOff>
    </xdr:from>
    <xdr:ext cx="469744" cy="259045"/>
    <xdr:sp macro="" textlink="">
      <xdr:nvSpPr>
        <xdr:cNvPr id="953" name="n_3aveValue【庁舎】&#10;一人当たり面積">
          <a:extLst>
            <a:ext uri="{FF2B5EF4-FFF2-40B4-BE49-F238E27FC236}">
              <a16:creationId xmlns:a16="http://schemas.microsoft.com/office/drawing/2014/main" id="{747E93DA-9B3F-4D92-98BE-AEC3E0F65C42}"/>
            </a:ext>
          </a:extLst>
        </xdr:cNvPr>
        <xdr:cNvSpPr txBox="1"/>
      </xdr:nvSpPr>
      <xdr:spPr>
        <a:xfrm>
          <a:off x="19310427" y="177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57802</xdr:rowOff>
    </xdr:from>
    <xdr:ext cx="469744" cy="259045"/>
    <xdr:sp macro="" textlink="">
      <xdr:nvSpPr>
        <xdr:cNvPr id="954" name="n_4aveValue【庁舎】&#10;一人当たり面積">
          <a:extLst>
            <a:ext uri="{FF2B5EF4-FFF2-40B4-BE49-F238E27FC236}">
              <a16:creationId xmlns:a16="http://schemas.microsoft.com/office/drawing/2014/main" id="{3A5D6D6E-66DF-4F16-86E6-08F3F7F5C752}"/>
            </a:ext>
          </a:extLst>
        </xdr:cNvPr>
        <xdr:cNvSpPr txBox="1"/>
      </xdr:nvSpPr>
      <xdr:spPr>
        <a:xfrm>
          <a:off x="18421427" y="1771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40022</xdr:rowOff>
    </xdr:from>
    <xdr:ext cx="469744" cy="259045"/>
    <xdr:sp macro="" textlink="">
      <xdr:nvSpPr>
        <xdr:cNvPr id="955" name="n_1mainValue【庁舎】&#10;一人当たり面積">
          <a:extLst>
            <a:ext uri="{FF2B5EF4-FFF2-40B4-BE49-F238E27FC236}">
              <a16:creationId xmlns:a16="http://schemas.microsoft.com/office/drawing/2014/main" id="{849A485F-616E-44F9-88AD-F3F2101BE379}"/>
            </a:ext>
          </a:extLst>
        </xdr:cNvPr>
        <xdr:cNvSpPr txBox="1"/>
      </xdr:nvSpPr>
      <xdr:spPr>
        <a:xfrm>
          <a:off x="21075727" y="1821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107332</xdr:rowOff>
    </xdr:from>
    <xdr:ext cx="469744" cy="259045"/>
    <xdr:sp macro="" textlink="">
      <xdr:nvSpPr>
        <xdr:cNvPr id="956" name="n_2mainValue【庁舎】&#10;一人当たり面積">
          <a:extLst>
            <a:ext uri="{FF2B5EF4-FFF2-40B4-BE49-F238E27FC236}">
              <a16:creationId xmlns:a16="http://schemas.microsoft.com/office/drawing/2014/main" id="{558BA984-2F9E-4B43-A12F-66A7A147BE7B}"/>
            </a:ext>
          </a:extLst>
        </xdr:cNvPr>
        <xdr:cNvSpPr txBox="1"/>
      </xdr:nvSpPr>
      <xdr:spPr>
        <a:xfrm>
          <a:off x="20199427" y="1759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158132</xdr:rowOff>
    </xdr:from>
    <xdr:ext cx="469744" cy="259045"/>
    <xdr:sp macro="" textlink="">
      <xdr:nvSpPr>
        <xdr:cNvPr id="957" name="n_3mainValue【庁舎】&#10;一人当たり面積">
          <a:extLst>
            <a:ext uri="{FF2B5EF4-FFF2-40B4-BE49-F238E27FC236}">
              <a16:creationId xmlns:a16="http://schemas.microsoft.com/office/drawing/2014/main" id="{07B69916-30E9-414C-997A-7190FF6CA09B}"/>
            </a:ext>
          </a:extLst>
        </xdr:cNvPr>
        <xdr:cNvSpPr txBox="1"/>
      </xdr:nvSpPr>
      <xdr:spPr>
        <a:xfrm>
          <a:off x="19310427" y="183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161941</xdr:rowOff>
    </xdr:from>
    <xdr:ext cx="469744" cy="259045"/>
    <xdr:sp macro="" textlink="">
      <xdr:nvSpPr>
        <xdr:cNvPr id="958" name="n_4mainValue【庁舎】&#10;一人当たり面積">
          <a:extLst>
            <a:ext uri="{FF2B5EF4-FFF2-40B4-BE49-F238E27FC236}">
              <a16:creationId xmlns:a16="http://schemas.microsoft.com/office/drawing/2014/main" id="{5DCE9DD5-4EB8-478C-A141-9AE7490D6E80}"/>
            </a:ext>
          </a:extLst>
        </xdr:cNvPr>
        <xdr:cNvSpPr txBox="1"/>
      </xdr:nvSpPr>
      <xdr:spPr>
        <a:xfrm>
          <a:off x="18421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2B9605D0-E88E-4D26-8A52-B96CF835A8E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DE60DAC4-7F7D-444C-876D-1A66FBB29B7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99B4B8E5-FCE3-4803-9FA9-3F640106EF1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類似団体と比較し特に有形固定資産原価償却率が高くなっている施設は、福祉施設である。</a:t>
          </a:r>
        </a:p>
        <a:p>
          <a:r>
            <a:rPr kumimoji="1" lang="ja-JP" altLang="en-US" sz="1300">
              <a:latin typeface="ＭＳ Ｐゴシック" panose="020B0600070205080204" pitchFamily="50" charset="-128"/>
              <a:ea typeface="ＭＳ Ｐゴシック" panose="020B0600070205080204" pitchFamily="50" charset="-128"/>
            </a:rPr>
            <a:t>福祉施設については、劣化状況を把握し適宜修繕を行い、老朽化が著しい施設については、必要性を検討し、保有総量の圧縮について検討を行う。</a:t>
          </a:r>
        </a:p>
        <a:p>
          <a:r>
            <a:rPr kumimoji="1" lang="ja-JP" altLang="en-US" sz="1300">
              <a:latin typeface="ＭＳ Ｐゴシック" panose="020B0600070205080204" pitchFamily="50" charset="-128"/>
              <a:ea typeface="ＭＳ Ｐゴシック" panose="020B0600070205080204" pitchFamily="50" charset="-128"/>
            </a:rPr>
            <a:t>庁舎については、令和元年度に新庁舎が完成し、令和２年度に旧庁舎を解体したため、有形固定資産原価償却率が低くなっている。</a:t>
          </a:r>
        </a:p>
        <a:p>
          <a:r>
            <a:rPr kumimoji="1" lang="ja-JP" altLang="en-US" sz="1300">
              <a:latin typeface="ＭＳ Ｐゴシック" panose="020B0600070205080204" pitchFamily="50" charset="-128"/>
              <a:ea typeface="ＭＳ Ｐゴシック" panose="020B0600070205080204" pitchFamily="50" charset="-128"/>
            </a:rPr>
            <a:t>今後も公共施設等総合管理計画に基づきながら、地域の特性を踏まえた施設の適正配置を念頭に整備を進めていく。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福岡県宮若市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27,080
26,593
139.99
22,620,810
21,212,360
1,254,927
9,467,401
22,395,268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本市は、トヨタ自動車九州㈱をはじめとした自動車関連企業が集積していることから、類似団体や全国・県平均に比べ高い値を示しているが、令和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年度は、新型コロナウイルス感染症の拡大に起因した自動車関連企業の業績悪化による法人市民税の減少に伴い</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本市の財政状況は、企業業績に大きく影響を受ける構造となっていることから、歳入に見合った適正な歳出規模を目指すとともに、新たな企業誘致や定住促進施策による税収増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66675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045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66675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66675</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246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167217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15875</xdr:rowOff>
    </xdr:from>
    <xdr:to>
      <xdr:col>15</xdr:col>
      <xdr:colOff>133350</xdr:colOff>
      <xdr:row>40</xdr:row>
      <xdr:rowOff>117475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127652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年度は、自動車関連企業の減益に伴い法人市民税（△</a:t>
          </a:r>
          <a:r>
            <a:rPr kumimoji="1" lang="en-US" altLang="ja-JP" sz="1300">
              <a:latin typeface="ＭＳ Ｐゴシック" panose="020B0600070205080204" pitchFamily="50" charset="-128"/>
              <a:ea typeface="ＭＳ Ｐゴシック" panose="020B0600070205080204" pitchFamily="50" charset="-128"/>
            </a:rPr>
            <a:t>279</a:t>
          </a:r>
          <a:r>
            <a:rPr kumimoji="1" lang="ja-JP" altLang="en-US" sz="1300">
              <a:latin typeface="ＭＳ Ｐゴシック" panose="020B0600070205080204" pitchFamily="50" charset="-128"/>
              <a:ea typeface="ＭＳ Ｐゴシック" panose="020B0600070205080204" pitchFamily="50" charset="-128"/>
            </a:rPr>
            <a:t>百万円）が減少したものの、普通交付税（</a:t>
          </a:r>
          <a:r>
            <a:rPr kumimoji="1" lang="en-US" altLang="ja-JP" sz="1300">
              <a:latin typeface="ＭＳ Ｐゴシック" panose="020B0600070205080204" pitchFamily="50" charset="-128"/>
              <a:ea typeface="ＭＳ Ｐゴシック" panose="020B0600070205080204" pitchFamily="50" charset="-128"/>
            </a:rPr>
            <a:t>+256</a:t>
          </a:r>
          <a:r>
            <a:rPr kumimoji="1" lang="ja-JP" altLang="en-US" sz="1300">
              <a:latin typeface="ＭＳ Ｐゴシック" panose="020B0600070205080204" pitchFamily="50" charset="-128"/>
              <a:ea typeface="ＭＳ Ｐゴシック" panose="020B0600070205080204" pitchFamily="50" charset="-128"/>
            </a:rPr>
            <a:t>百万円）の追加配分により、経常収支比率は昨年度と比較して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少した。今後は、新型コロナウイルス感染症の拡大による世界的な半導体不足の影響等により法人市民税の更なる減少が見込まれることから、引き続き行財政改革実施計画第四次集中改革プランに基づき、定員管理の適正化、滞納対策の強化による税収の確保などの行財政改革に取り組むとともに、事務事業の優先度を点検し、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154517</xdr:rowOff>
    </xdr:from>
    <xdr:to>
      <xdr:col>23</xdr:col>
      <xdr:colOff>133350</xdr:colOff>
      <xdr:row>65</xdr:row>
      <xdr:rowOff>4656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55867"/>
          <a:ext cx="8382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65</xdr:row>
      <xdr:rowOff>4656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1328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31750</xdr:rowOff>
    </xdr:from>
    <xdr:to>
      <xdr:col>19</xdr:col>
      <xdr:colOff>184150</xdr:colOff>
      <xdr:row>66</xdr:row>
      <xdr:rowOff>133350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3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118127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43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67</xdr:row>
      <xdr:rowOff>96096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132820"/>
          <a:ext cx="889000" cy="45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128270</xdr:rowOff>
    </xdr:from>
    <xdr:to>
      <xdr:col>15</xdr:col>
      <xdr:colOff>133350</xdr:colOff>
      <xdr:row>67</xdr:row>
      <xdr:rowOff>58420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44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43197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125306</xdr:rowOff>
    </xdr:from>
    <xdr:to>
      <xdr:col>11</xdr:col>
      <xdr:colOff>31750</xdr:colOff>
      <xdr:row>67</xdr:row>
      <xdr:rowOff>96096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269556"/>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71967</xdr:rowOff>
    </xdr:from>
    <xdr:to>
      <xdr:col>11</xdr:col>
      <xdr:colOff>82550</xdr:colOff>
      <xdr:row>67</xdr:row>
      <xdr:rowOff>2117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38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12294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5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7620</xdr:rowOff>
    </xdr:from>
    <xdr:to>
      <xdr:col>7</xdr:col>
      <xdr:colOff>31750</xdr:colOff>
      <xdr:row>66</xdr:row>
      <xdr:rowOff>109220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93997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75794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125306</xdr:rowOff>
    </xdr:from>
    <xdr:to>
      <xdr:col>19</xdr:col>
      <xdr:colOff>184150</xdr:colOff>
      <xdr:row>65</xdr:row>
      <xdr:rowOff>55456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65633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49547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45296</xdr:rowOff>
    </xdr:from>
    <xdr:to>
      <xdr:col>11</xdr:col>
      <xdr:colOff>82550</xdr:colOff>
      <xdr:row>67</xdr:row>
      <xdr:rowOff>146896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5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131673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61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74506</xdr:rowOff>
    </xdr:from>
    <xdr:to>
      <xdr:col>7</xdr:col>
      <xdr:colOff>31750</xdr:colOff>
      <xdr:row>66</xdr:row>
      <xdr:rowOff>4656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14833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98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[174,189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職員数の減少や育児休業等の休職者の増加に伴い、人件費は減少したが、学校給食費の公会計化に伴い物件費が増加したことにより、人口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人あたり人件費・物件費は前年度から</a:t>
          </a:r>
          <a:r>
            <a:rPr kumimoji="1" lang="en-US" altLang="ja-JP" sz="1300">
              <a:latin typeface="ＭＳ Ｐゴシック" panose="020B0600070205080204" pitchFamily="50" charset="-128"/>
              <a:ea typeface="ＭＳ Ｐゴシック" panose="020B0600070205080204" pitchFamily="50" charset="-128"/>
            </a:rPr>
            <a:t>13,440</a:t>
          </a:r>
          <a:r>
            <a:rPr kumimoji="1" lang="ja-JP" altLang="en-US" sz="1300">
              <a:latin typeface="ＭＳ Ｐゴシック" panose="020B0600070205080204" pitchFamily="50" charset="-128"/>
              <a:ea typeface="ＭＳ Ｐゴシック" panose="020B0600070205080204" pitchFamily="50" charset="-128"/>
            </a:rPr>
            <a:t>円増加した。これまでは定員管理の適正化（平成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人減）による人件費の減少に伴い、類似団体より低い水準を維持していたが、令和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年度は類似団体を</a:t>
          </a:r>
          <a:r>
            <a:rPr kumimoji="1" lang="en-US" altLang="ja-JP" sz="1300">
              <a:latin typeface="ＭＳ Ｐゴシック" panose="020B0600070205080204" pitchFamily="50" charset="-128"/>
              <a:ea typeface="ＭＳ Ｐゴシック" panose="020B0600070205080204" pitchFamily="50" charset="-128"/>
            </a:rPr>
            <a:t>2,104</a:t>
          </a:r>
          <a:r>
            <a:rPr kumimoji="1" lang="ja-JP" altLang="en-US" sz="1300">
              <a:latin typeface="ＭＳ Ｐゴシック" panose="020B0600070205080204" pitchFamily="50" charset="-128"/>
              <a:ea typeface="ＭＳ Ｐゴシック" panose="020B0600070205080204" pitchFamily="50" charset="-128"/>
            </a:rPr>
            <a:t>円上回った。</a:t>
          </a:r>
        </a:p>
        <a:p>
          <a:r>
            <a:rPr kumimoji="1" lang="ja-JP" altLang="en-US" sz="1300">
              <a:latin typeface="ＭＳ Ｐゴシック" panose="020B0600070205080204" pitchFamily="50" charset="-128"/>
              <a:ea typeface="ＭＳ Ｐゴシック" panose="020B0600070205080204" pitchFamily="50" charset="-128"/>
            </a:rPr>
            <a:t>今後も行財政改革の推進により、適正な職員の定員管理の推進、需用費や維持管理費等の経常的な物件費の削減に取り組んでいく。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58941</xdr:rowOff>
    </xdr:from>
    <xdr:to>
      <xdr:col>23</xdr:col>
      <xdr:colOff>133350</xdr:colOff>
      <xdr:row>83</xdr:row>
      <xdr:rowOff>167044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89291"/>
          <a:ext cx="838200" cy="10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74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11951</xdr:rowOff>
    </xdr:from>
    <xdr:to>
      <xdr:col>19</xdr:col>
      <xdr:colOff>133350</xdr:colOff>
      <xdr:row>83</xdr:row>
      <xdr:rowOff>58941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42301"/>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112497</xdr:rowOff>
    </xdr:from>
    <xdr:to>
      <xdr:col>19</xdr:col>
      <xdr:colOff>184150</xdr:colOff>
      <xdr:row>85</xdr:row>
      <xdr:rowOff>42647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5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27424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600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139010</xdr:rowOff>
    </xdr:from>
    <xdr:to>
      <xdr:col>15</xdr:col>
      <xdr:colOff>82550</xdr:colOff>
      <xdr:row>83</xdr:row>
      <xdr:rowOff>11951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97910"/>
          <a:ext cx="889000" cy="4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152752</xdr:rowOff>
    </xdr:from>
    <xdr:to>
      <xdr:col>15</xdr:col>
      <xdr:colOff>133350</xdr:colOff>
      <xdr:row>84</xdr:row>
      <xdr:rowOff>82902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38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67679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46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113723</xdr:rowOff>
    </xdr:from>
    <xdr:to>
      <xdr:col>11</xdr:col>
      <xdr:colOff>31750</xdr:colOff>
      <xdr:row>82</xdr:row>
      <xdr:rowOff>139010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72623"/>
          <a:ext cx="889000" cy="2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101910</xdr:rowOff>
    </xdr:from>
    <xdr:to>
      <xdr:col>11</xdr:col>
      <xdr:colOff>82550</xdr:colOff>
      <xdr:row>84</xdr:row>
      <xdr:rowOff>32060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33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16837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41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67050</xdr:rowOff>
    </xdr:from>
    <xdr:to>
      <xdr:col>7</xdr:col>
      <xdr:colOff>31750</xdr:colOff>
      <xdr:row>83</xdr:row>
      <xdr:rowOff>168650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153427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8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116244</xdr:rowOff>
    </xdr:from>
    <xdr:to>
      <xdr:col>23</xdr:col>
      <xdr:colOff>184150</xdr:colOff>
      <xdr:row>84</xdr:row>
      <xdr:rowOff>46394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4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88321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1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8141</xdr:rowOff>
    </xdr:from>
    <xdr:to>
      <xdr:col>19</xdr:col>
      <xdr:colOff>184150</xdr:colOff>
      <xdr:row>83</xdr:row>
      <xdr:rowOff>109741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3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119918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007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132601</xdr:rowOff>
    </xdr:from>
    <xdr:to>
      <xdr:col>15</xdr:col>
      <xdr:colOff>133350</xdr:colOff>
      <xdr:row>83</xdr:row>
      <xdr:rowOff>62751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9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72928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6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88210</xdr:rowOff>
    </xdr:from>
    <xdr:to>
      <xdr:col>11</xdr:col>
      <xdr:colOff>82550</xdr:colOff>
      <xdr:row>83</xdr:row>
      <xdr:rowOff>18360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4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28537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915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62923</xdr:rowOff>
    </xdr:from>
    <xdr:to>
      <xdr:col>7</xdr:col>
      <xdr:colOff>31750</xdr:colOff>
      <xdr:row>82</xdr:row>
      <xdr:rowOff>164523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2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3250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9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前年度と比較しラスパイレス指数が</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減少している要因は、採用・退職による変動及び経験年数階層の変動によるものと考えられる。類似団体平均を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上回っているため、引き続き給与の適正化に努めていく。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69145</xdr:rowOff>
    </xdr:from>
    <xdr:to>
      <xdr:col>81</xdr:col>
      <xdr:colOff>44450</xdr:colOff>
      <xdr:row>84</xdr:row>
      <xdr:rowOff>69145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4709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69145</xdr:rowOff>
    </xdr:from>
    <xdr:to>
      <xdr:col>77</xdr:col>
      <xdr:colOff>44450</xdr:colOff>
      <xdr:row>85</xdr:row>
      <xdr:rowOff>125589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470945"/>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136172</xdr:rowOff>
    </xdr:from>
    <xdr:to>
      <xdr:col>77</xdr:col>
      <xdr:colOff>95250</xdr:colOff>
      <xdr:row>84</xdr:row>
      <xdr:rowOff>66322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76499</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13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125589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854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85</xdr:row>
      <xdr:rowOff>112184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6586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136172</xdr:rowOff>
    </xdr:from>
    <xdr:to>
      <xdr:col>68</xdr:col>
      <xdr:colOff>203200</xdr:colOff>
      <xdr:row>84</xdr:row>
      <xdr:rowOff>66322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149578</xdr:rowOff>
    </xdr:from>
    <xdr:to>
      <xdr:col>64</xdr:col>
      <xdr:colOff>152400</xdr:colOff>
      <xdr:row>84</xdr:row>
      <xdr:rowOff>79728</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89905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161872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9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18345</xdr:rowOff>
    </xdr:from>
    <xdr:to>
      <xdr:col>77</xdr:col>
      <xdr:colOff>95250</xdr:colOff>
      <xdr:row>84</xdr:row>
      <xdr:rowOff>119945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104722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50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定員管理については、「第</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次定員適正化計画」において</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年間で</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名の削減目標に対して、</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名減となり目標を上回る結果となった。また、令和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月に「第</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次定員適正化計画」を定め、令和</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年度までに</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名削減する目標としているが、令和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日現在で既に目標職員数に対して</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名少なく、職員の年齢構成の偏在が拡大している状況が見受けられるため、本計画に基づいた計画的な採用を通じて、適正な定員管理及び職員の年齢構成の平準化に取り組む必要がある。類似団体と比較しても</a:t>
          </a:r>
          <a:r>
            <a:rPr kumimoji="1" lang="en-US" altLang="ja-JP" sz="1200">
              <a:latin typeface="ＭＳ Ｐゴシック" panose="020B0600070205080204" pitchFamily="50" charset="-128"/>
              <a:ea typeface="ＭＳ Ｐゴシック" panose="020B0600070205080204" pitchFamily="50" charset="-128"/>
            </a:rPr>
            <a:t>0.69</a:t>
          </a:r>
          <a:r>
            <a:rPr kumimoji="1" lang="ja-JP" altLang="en-US" sz="1200">
              <a:latin typeface="ＭＳ Ｐゴシック" panose="020B0600070205080204" pitchFamily="50" charset="-128"/>
              <a:ea typeface="ＭＳ Ｐゴシック" panose="020B0600070205080204" pitchFamily="50" charset="-128"/>
            </a:rPr>
            <a:t>人少なく、今後も定員適正化計画を基本に、限られた資源（人員）の中で最大限の市民サービスを提供できるよう適正な定員管理に努めていく。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42466</xdr:rowOff>
    </xdr:from>
    <xdr:to>
      <xdr:col>81</xdr:col>
      <xdr:colOff>44450</xdr:colOff>
      <xdr:row>61</xdr:row>
      <xdr:rowOff>59055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500916"/>
          <a:ext cx="8382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27384</xdr:rowOff>
    </xdr:from>
    <xdr:to>
      <xdr:col>77</xdr:col>
      <xdr:colOff>44450</xdr:colOff>
      <xdr:row>61</xdr:row>
      <xdr:rowOff>42466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85834"/>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153512</xdr:rowOff>
    </xdr:from>
    <xdr:to>
      <xdr:col>77</xdr:col>
      <xdr:colOff>95250</xdr:colOff>
      <xdr:row>63</xdr:row>
      <xdr:rowOff>83662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8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68439</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6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27384</xdr:rowOff>
    </xdr:from>
    <xdr:to>
      <xdr:col>72</xdr:col>
      <xdr:colOff>203200</xdr:colOff>
      <xdr:row>61</xdr:row>
      <xdr:rowOff>71120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485834"/>
          <a:ext cx="889000" cy="4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141446</xdr:rowOff>
    </xdr:from>
    <xdr:to>
      <xdr:col>73</xdr:col>
      <xdr:colOff>44450</xdr:colOff>
      <xdr:row>63</xdr:row>
      <xdr:rowOff>71596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7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56373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85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71120</xdr:rowOff>
    </xdr:from>
    <xdr:to>
      <xdr:col>68</xdr:col>
      <xdr:colOff>152400</xdr:colOff>
      <xdr:row>61</xdr:row>
      <xdr:rowOff>99775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529570"/>
          <a:ext cx="889000" cy="2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124857</xdr:rowOff>
    </xdr:from>
    <xdr:to>
      <xdr:col>68</xdr:col>
      <xdr:colOff>203200</xdr:colOff>
      <xdr:row>63</xdr:row>
      <xdr:rowOff>55007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5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39784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84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123349</xdr:rowOff>
    </xdr:from>
    <xdr:to>
      <xdr:col>64</xdr:col>
      <xdr:colOff>152400</xdr:colOff>
      <xdr:row>63</xdr:row>
      <xdr:rowOff>53499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75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38276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83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8255</xdr:rowOff>
    </xdr:from>
    <xdr:to>
      <xdr:col>81</xdr:col>
      <xdr:colOff>95250</xdr:colOff>
      <xdr:row>61</xdr:row>
      <xdr:rowOff>109855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24782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1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163116</xdr:rowOff>
    </xdr:from>
    <xdr:to>
      <xdr:col>77</xdr:col>
      <xdr:colOff>95250</xdr:colOff>
      <xdr:row>61</xdr:row>
      <xdr:rowOff>93266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5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103443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21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148034</xdr:rowOff>
    </xdr:from>
    <xdr:to>
      <xdr:col>73</xdr:col>
      <xdr:colOff>44450</xdr:colOff>
      <xdr:row>61</xdr:row>
      <xdr:rowOff>78184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3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88361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20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20320</xdr:rowOff>
    </xdr:from>
    <xdr:to>
      <xdr:col>68</xdr:col>
      <xdr:colOff>203200</xdr:colOff>
      <xdr:row>61</xdr:row>
      <xdr:rowOff>121920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132097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48975</xdr:rowOff>
    </xdr:from>
    <xdr:to>
      <xdr:col>64</xdr:col>
      <xdr:colOff>152400</xdr:colOff>
      <xdr:row>61</xdr:row>
      <xdr:rowOff>150575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0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160752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27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年度においては、元利償還金が増加したことにより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％となったが、類似団体平均の</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％よりは下回っている。新庁舎や再編小学校等の建設に伴う地方債の償還など、今後も元利償還金は増加していく見込みであるため、第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次宮若市総合計画に基づき計画的に事業を実施するとともに、交付税算入率の高い地方債を有効に活用し、引き続き類似団体を下回る比率を維持していく。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114602</xdr:rowOff>
    </xdr:from>
    <xdr:to>
      <xdr:col>81</xdr:col>
      <xdr:colOff>44450</xdr:colOff>
      <xdr:row>40</xdr:row>
      <xdr:rowOff>12095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680115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68641</xdr:rowOff>
    </xdr:from>
    <xdr:to>
      <xdr:col>77</xdr:col>
      <xdr:colOff>44450</xdr:colOff>
      <xdr:row>39</xdr:row>
      <xdr:rowOff>114602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67551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100088</xdr:rowOff>
    </xdr:from>
    <xdr:to>
      <xdr:col>77</xdr:col>
      <xdr:colOff>95250</xdr:colOff>
      <xdr:row>42</xdr:row>
      <xdr:rowOff>30238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15015</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21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22678</xdr:rowOff>
    </xdr:from>
    <xdr:to>
      <xdr:col>72</xdr:col>
      <xdr:colOff>203200</xdr:colOff>
      <xdr:row>39</xdr:row>
      <xdr:rowOff>68641</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6709228"/>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134559</xdr:rowOff>
    </xdr:from>
    <xdr:to>
      <xdr:col>73</xdr:col>
      <xdr:colOff>44450</xdr:colOff>
      <xdr:row>42</xdr:row>
      <xdr:rowOff>64709</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49486</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11188</xdr:rowOff>
    </xdr:from>
    <xdr:to>
      <xdr:col>68</xdr:col>
      <xdr:colOff>152400</xdr:colOff>
      <xdr:row>39</xdr:row>
      <xdr:rowOff>22678</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66977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83958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149272</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66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63802</xdr:rowOff>
    </xdr:from>
    <xdr:to>
      <xdr:col>77</xdr:col>
      <xdr:colOff>95250</xdr:colOff>
      <xdr:row>39</xdr:row>
      <xdr:rowOff>165402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4129</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51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17841</xdr:rowOff>
    </xdr:from>
    <xdr:to>
      <xdr:col>73</xdr:col>
      <xdr:colOff>44450</xdr:colOff>
      <xdr:row>39</xdr:row>
      <xdr:rowOff>119441</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129618</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143328</xdr:rowOff>
    </xdr:from>
    <xdr:to>
      <xdr:col>68</xdr:col>
      <xdr:colOff>203200</xdr:colOff>
      <xdr:row>39</xdr:row>
      <xdr:rowOff>73478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83655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131838</xdr:rowOff>
    </xdr:from>
    <xdr:to>
      <xdr:col>64</xdr:col>
      <xdr:colOff>152400</xdr:colOff>
      <xdr:row>39</xdr:row>
      <xdr:rowOff>61988</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72165</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本比率については、平成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となっている。これは、財政調整基金や施設整備等基金等への積立てによる充当可能基金の増加や団塊世代の退職により退職手当負担見込額が減少していることが主な要因である。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新庁舎や再編小学校等の新市の基盤整備に取り組んだ結果、地方債現在高が増加しており、指標の悪化が懸念されることから、引き続き、第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次宮若市総合計画に基づき計画的に事業を実施し、将来負担比率の抑制に努める。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28099</xdr:rowOff>
    </xdr:from>
    <xdr:to>
      <xdr:col>77</xdr:col>
      <xdr:colOff>95250</xdr:colOff>
      <xdr:row>16</xdr:row>
      <xdr:rowOff>129699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139876</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40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73946</xdr:rowOff>
    </xdr:from>
    <xdr:to>
      <xdr:col>73</xdr:col>
      <xdr:colOff>44450</xdr:colOff>
      <xdr:row>17</xdr:row>
      <xdr:rowOff>4096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14273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67310</xdr:rowOff>
    </xdr:from>
    <xdr:to>
      <xdr:col>68</xdr:col>
      <xdr:colOff>203200</xdr:colOff>
      <xdr:row>16</xdr:row>
      <xdr:rowOff>168910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7637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99886</xdr:rowOff>
    </xdr:from>
    <xdr:to>
      <xdr:col>64</xdr:col>
      <xdr:colOff>152400</xdr:colOff>
      <xdr:row>17</xdr:row>
      <xdr:rowOff>30036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84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40213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福岡県宮若市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27,080
26,593
139.99
22,620,810
21,212,360
1,254,927
9,467,401
22,395,268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人件費は、類似団体と比べ</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％下回っている。前年度よりも</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％減少している要因としては、育児休業等の休職職員の増加と、職員数の減少によるものと考える。</a:t>
          </a:r>
        </a:p>
        <a:p>
          <a:r>
            <a:rPr kumimoji="1" lang="ja-JP" altLang="en-US" sz="1300">
              <a:latin typeface="ＭＳ Ｐゴシック" panose="020B0600070205080204" pitchFamily="50" charset="-128"/>
              <a:ea typeface="ＭＳ Ｐゴシック" panose="020B0600070205080204" pitchFamily="50" charset="-128"/>
            </a:rPr>
            <a:t>給与等については、国公準拠を基本としていることから、今後も国の動向を踏まえた適切な対応を行っていく。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162378</xdr:rowOff>
    </xdr:from>
    <xdr:to>
      <xdr:col>24</xdr:col>
      <xdr:colOff>25400</xdr:colOff>
      <xdr:row>36</xdr:row>
      <xdr:rowOff>45357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1631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148772</xdr:rowOff>
    </xdr:from>
    <xdr:to>
      <xdr:col>19</xdr:col>
      <xdr:colOff>187325</xdr:colOff>
      <xdr:row>36</xdr:row>
      <xdr:rowOff>45357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978072"/>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24493</xdr:rowOff>
    </xdr:from>
    <xdr:to>
      <xdr:col>20</xdr:col>
      <xdr:colOff>38100</xdr:colOff>
      <xdr:row>39</xdr:row>
      <xdr:rowOff>126093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71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110870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79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148772</xdr:rowOff>
    </xdr:from>
    <xdr:to>
      <xdr:col>15</xdr:col>
      <xdr:colOff>98425</xdr:colOff>
      <xdr:row>36</xdr:row>
      <xdr:rowOff>1814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978072"/>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43543</xdr:rowOff>
    </xdr:from>
    <xdr:to>
      <xdr:col>15</xdr:col>
      <xdr:colOff>149225</xdr:colOff>
      <xdr:row>38</xdr:row>
      <xdr:rowOff>145143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129920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129722</xdr:rowOff>
    </xdr:from>
    <xdr:to>
      <xdr:col>11</xdr:col>
      <xdr:colOff>9525</xdr:colOff>
      <xdr:row>36</xdr:row>
      <xdr:rowOff>1814</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1304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54428</xdr:rowOff>
    </xdr:from>
    <xdr:to>
      <xdr:col>11</xdr:col>
      <xdr:colOff>60325</xdr:colOff>
      <xdr:row>38</xdr:row>
      <xdr:rowOff>156028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56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140805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32657</xdr:rowOff>
    </xdr:from>
    <xdr:to>
      <xdr:col>6</xdr:col>
      <xdr:colOff>171450</xdr:colOff>
      <xdr:row>38</xdr:row>
      <xdr:rowOff>134257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119034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111578</xdr:rowOff>
    </xdr:from>
    <xdr:to>
      <xdr:col>24</xdr:col>
      <xdr:colOff>76200</xdr:colOff>
      <xdr:row>36</xdr:row>
      <xdr:rowOff>41728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128105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166007</xdr:rowOff>
    </xdr:from>
    <xdr:to>
      <xdr:col>20</xdr:col>
      <xdr:colOff>38100</xdr:colOff>
      <xdr:row>36</xdr:row>
      <xdr:rowOff>96157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106334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97972</xdr:rowOff>
    </xdr:from>
    <xdr:to>
      <xdr:col>15</xdr:col>
      <xdr:colOff>149225</xdr:colOff>
      <xdr:row>35</xdr:row>
      <xdr:rowOff>28122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38299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122464</xdr:rowOff>
    </xdr:from>
    <xdr:to>
      <xdr:col>11</xdr:col>
      <xdr:colOff>60325</xdr:colOff>
      <xdr:row>36</xdr:row>
      <xdr:rowOff>52614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62791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78922</xdr:rowOff>
    </xdr:from>
    <xdr:to>
      <xdr:col>6</xdr:col>
      <xdr:colOff>171450</xdr:colOff>
      <xdr:row>36</xdr:row>
      <xdr:rowOff>9072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19249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類似団体を上回っているが、これは、行財政改革実施計画集中改革プランの実施に伴う民間委託の推進（窓口業務や給食調理業務）により、人件費から委託料へシフトしてきたことが主な要因である。また、前年対比では、学校給食費の公会計化に伴い</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％増加している。</a:t>
          </a:r>
        </a:p>
        <a:p>
          <a:r>
            <a:rPr kumimoji="1" lang="ja-JP" altLang="en-US" sz="1300">
              <a:latin typeface="ＭＳ Ｐゴシック" panose="020B0600070205080204" pitchFamily="50" charset="-128"/>
              <a:ea typeface="ＭＳ Ｐゴシック" panose="020B0600070205080204" pitchFamily="50" charset="-128"/>
            </a:rPr>
            <a:t>今後も効果を継続的に検証しつつ民間委託を推進していくとともに、ＡＩやＲＰＡの導入について調査研究を行っていく。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46990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15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18</xdr:row>
      <xdr:rowOff>66040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159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66040</xdr:rowOff>
    </xdr:from>
    <xdr:to>
      <xdr:col>73</xdr:col>
      <xdr:colOff>180975</xdr:colOff>
      <xdr:row>19</xdr:row>
      <xdr:rowOff>1270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1521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66040</xdr:rowOff>
    </xdr:from>
    <xdr:to>
      <xdr:col>69</xdr:col>
      <xdr:colOff>92075</xdr:colOff>
      <xdr:row>19</xdr:row>
      <xdr:rowOff>1270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521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83820</xdr:rowOff>
    </xdr:from>
    <xdr:to>
      <xdr:col>69</xdr:col>
      <xdr:colOff>142875</xdr:colOff>
      <xdr:row>17</xdr:row>
      <xdr:rowOff>13970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24147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139717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xdr:rowOff>
    </xdr:from>
    <xdr:to>
      <xdr:col>74</xdr:col>
      <xdr:colOff>31750</xdr:colOff>
      <xdr:row>18</xdr:row>
      <xdr:rowOff>116840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121920</xdr:rowOff>
    </xdr:from>
    <xdr:to>
      <xdr:col>69</xdr:col>
      <xdr:colOff>142875</xdr:colOff>
      <xdr:row>19</xdr:row>
      <xdr:rowOff>52070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36847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101617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扶助費は、類似団体と比べ</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％上回っている。これは、髙い生活保護率（令和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月現在</a:t>
          </a:r>
          <a:r>
            <a:rPr kumimoji="1" lang="en-US" altLang="ja-JP" sz="1300">
              <a:latin typeface="ＭＳ Ｐゴシック" panose="020B0600070205080204" pitchFamily="50" charset="-128"/>
              <a:ea typeface="ＭＳ Ｐゴシック" panose="020B0600070205080204" pitchFamily="50" charset="-128"/>
            </a:rPr>
            <a:t>3.58</a:t>
          </a:r>
          <a:r>
            <a:rPr kumimoji="1" lang="ja-JP" altLang="en-US" sz="1300">
              <a:latin typeface="ＭＳ Ｐゴシック" panose="020B0600070205080204" pitchFamily="50" charset="-128"/>
              <a:ea typeface="ＭＳ Ｐゴシック" panose="020B0600070205080204" pitchFamily="50" charset="-128"/>
            </a:rPr>
            <a:t>％）による生活保護関係経費の影響によるものが主であることから、生活困窮者就労支援事業や相談支援事業など生活保護の適正化に積極的に取り組んでいる。また、障害者福祉サービス費が年々増加するなど、今後も社会保障経費は増加することが見込まれることから、資格審査等の適正化やレセプト点検等による医療費等の適正化を推進し抑制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146050</xdr:rowOff>
    </xdr:from>
    <xdr:to>
      <xdr:col>24</xdr:col>
      <xdr:colOff>25400</xdr:colOff>
      <xdr:row>60</xdr:row>
      <xdr:rowOff>38100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261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38100</xdr:rowOff>
    </xdr:from>
    <xdr:to>
      <xdr:col>19</xdr:col>
      <xdr:colOff>187325</xdr:colOff>
      <xdr:row>60</xdr:row>
      <xdr:rowOff>101600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325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101600</xdr:rowOff>
    </xdr:from>
    <xdr:to>
      <xdr:col>15</xdr:col>
      <xdr:colOff>98425</xdr:colOff>
      <xdr:row>60</xdr:row>
      <xdr:rowOff>139700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38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88900</xdr:rowOff>
    </xdr:from>
    <xdr:to>
      <xdr:col>11</xdr:col>
      <xdr:colOff>9525</xdr:colOff>
      <xdr:row>60</xdr:row>
      <xdr:rowOff>139700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375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95250</xdr:rowOff>
    </xdr:from>
    <xdr:to>
      <xdr:col>24</xdr:col>
      <xdr:colOff>76200</xdr:colOff>
      <xdr:row>60</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67327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158750</xdr:rowOff>
    </xdr:from>
    <xdr:to>
      <xdr:col>20</xdr:col>
      <xdr:colOff>38100</xdr:colOff>
      <xdr:row>60</xdr:row>
      <xdr:rowOff>88900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73677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36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50800</xdr:rowOff>
    </xdr:from>
    <xdr:to>
      <xdr:col>15</xdr:col>
      <xdr:colOff>149225</xdr:colOff>
      <xdr:row>60</xdr:row>
      <xdr:rowOff>152400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137177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88900</xdr:rowOff>
    </xdr:from>
    <xdr:to>
      <xdr:col>11</xdr:col>
      <xdr:colOff>60325</xdr:colOff>
      <xdr:row>61</xdr:row>
      <xdr:rowOff>19050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3827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38100</xdr:rowOff>
    </xdr:from>
    <xdr:to>
      <xdr:col>6</xdr:col>
      <xdr:colOff>171450</xdr:colOff>
      <xdr:row>60</xdr:row>
      <xdr:rowOff>139700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124477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その他は、類似団体平均を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下回ったが、これは福岡県後期高齢者医療広域連合繰出金について、前年度精算に伴う返還金が多かったことにより特定財源が増加したことが主な要因であり、歳出水準に大きな変動はなかった。今後は、国民健康保険特別会計における医療費の適正化を図ることなどにより、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56</xdr:row>
      <xdr:rowOff>5080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68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xdr:rowOff>
    </xdr:from>
    <xdr:to>
      <xdr:col>78</xdr:col>
      <xdr:colOff>69850</xdr:colOff>
      <xdr:row>56</xdr:row>
      <xdr:rowOff>119380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06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57</xdr:row>
      <xdr:rowOff>16510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20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16510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6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137160</xdr:rowOff>
    </xdr:from>
    <xdr:to>
      <xdr:col>69</xdr:col>
      <xdr:colOff>142875</xdr:colOff>
      <xdr:row>57</xdr:row>
      <xdr:rowOff>67310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前年度から</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％減少した主な理由は、事業費の減少に伴い、一部事務組合負担金が減少したためである。</a:t>
          </a:r>
        </a:p>
        <a:p>
          <a:r>
            <a:rPr kumimoji="1" lang="ja-JP" altLang="en-US" sz="1200">
              <a:latin typeface="ＭＳ Ｐゴシック" panose="020B0600070205080204" pitchFamily="50" charset="-128"/>
              <a:ea typeface="ＭＳ Ｐゴシック" panose="020B0600070205080204" pitchFamily="50" charset="-128"/>
            </a:rPr>
            <a:t>各種団体への補助金については、コロナ禍において団体の事業が実施できず、繰越金が増加している傾向にあるため、適正水準を把握し補助額の見直しを行う。また、現在、ＡＩデマンドタクシーの導入による地域公共交通の見直しに取り組んでおり、市民サービスの向上を図りつつ、近年増加している地域バス路線運行維持補助金の削減に取り組んで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168148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7634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168148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1233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62992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123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90424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35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％上回っており、再編小学校建設等の大型建設事業に係る地方債の元金償還の開始により公債費はさらに増加する見込みである。</a:t>
          </a:r>
        </a:p>
        <a:p>
          <a:r>
            <a:rPr kumimoji="1" lang="ja-JP" altLang="en-US" sz="1300">
              <a:latin typeface="ＭＳ Ｐゴシック" panose="020B0600070205080204" pitchFamily="50" charset="-128"/>
              <a:ea typeface="ＭＳ Ｐゴシック" panose="020B0600070205080204" pitchFamily="50" charset="-128"/>
            </a:rPr>
            <a:t>大型公共事業として、現在取り組んでいる工業団地の造成事業において、新たな地方債の発行が必要となるが、事業を厳選しながら、今後は地方債の発行抑制にも努めることで公債費の増加を抑制する。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xdr:rowOff>
    </xdr:from>
    <xdr:to>
      <xdr:col>24</xdr:col>
      <xdr:colOff>25400</xdr:colOff>
      <xdr:row>78</xdr:row>
      <xdr:rowOff>12700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378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78</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362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160020</xdr:rowOff>
    </xdr:from>
    <xdr:to>
      <xdr:col>20</xdr:col>
      <xdr:colOff>38100</xdr:colOff>
      <xdr:row>79</xdr:row>
      <xdr:rowOff>90170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53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74947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43180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3629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167639</xdr:rowOff>
    </xdr:from>
    <xdr:to>
      <xdr:col>15</xdr:col>
      <xdr:colOff>149225</xdr:colOff>
      <xdr:row>79</xdr:row>
      <xdr:rowOff>97789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78</xdr:row>
      <xdr:rowOff>43180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2638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167639</xdr:rowOff>
    </xdr:from>
    <xdr:to>
      <xdr:col>11</xdr:col>
      <xdr:colOff>60325</xdr:colOff>
      <xdr:row>79</xdr:row>
      <xdr:rowOff>97789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11430</xdr:rowOff>
    </xdr:from>
    <xdr:to>
      <xdr:col>6</xdr:col>
      <xdr:colOff>171450</xdr:colOff>
      <xdr:row>79</xdr:row>
      <xdr:rowOff>113030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55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97807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97807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73677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163830</xdr:rowOff>
    </xdr:from>
    <xdr:to>
      <xdr:col>11</xdr:col>
      <xdr:colOff>60325</xdr:colOff>
      <xdr:row>78</xdr:row>
      <xdr:rowOff>93980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104157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xdr:rowOff>
    </xdr:from>
    <xdr:to>
      <xdr:col>6</xdr:col>
      <xdr:colOff>171450</xdr:colOff>
      <xdr:row>77</xdr:row>
      <xdr:rowOff>113030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123207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公債費以外は、類似団体と比べ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下回っており、類似団体より低い水準を維持できた。しかしながら、依然として、生活保護率は高く社会保障経費は増加傾向にあり、民間委託の推進や教育環境の充実などにより物件費は増加している。今後も、行財政改革を推進し、自主財源の確保や民間委託の更なる推進による経費削減を図り、より健全な財政基盤の確立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76</xdr:row>
      <xdr:rowOff>145287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070332"/>
          <a:ext cx="8382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145287</xdr:rowOff>
    </xdr:from>
    <xdr:to>
      <xdr:col>78</xdr:col>
      <xdr:colOff>69850</xdr:colOff>
      <xdr:row>76</xdr:row>
      <xdr:rowOff>149861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175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117348</xdr:rowOff>
    </xdr:from>
    <xdr:to>
      <xdr:col>78</xdr:col>
      <xdr:colOff>120650</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32275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78</xdr:row>
      <xdr:rowOff>30987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180061"/>
          <a:ext cx="889000" cy="22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78</xdr:row>
      <xdr:rowOff>30987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3172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135637</xdr:rowOff>
    </xdr:from>
    <xdr:to>
      <xdr:col>69</xdr:col>
      <xdr:colOff>142875</xdr:colOff>
      <xdr:row>77</xdr:row>
      <xdr:rowOff>65787</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160782</xdr:rowOff>
    </xdr:from>
    <xdr:to>
      <xdr:col>82</xdr:col>
      <xdr:colOff>158750</xdr:colOff>
      <xdr:row>76</xdr:row>
      <xdr:rowOff>90932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5859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94487</xdr:rowOff>
    </xdr:from>
    <xdr:to>
      <xdr:col>78</xdr:col>
      <xdr:colOff>120650</xdr:colOff>
      <xdr:row>77</xdr:row>
      <xdr:rowOff>24637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34815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151637</xdr:rowOff>
    </xdr:from>
    <xdr:to>
      <xdr:col>69</xdr:col>
      <xdr:colOff>142875</xdr:colOff>
      <xdr:row>78</xdr:row>
      <xdr:rowOff>81787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66564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福岡県宮若市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15919</xdr:rowOff>
    </xdr:from>
    <xdr:to>
      <xdr:col>29</xdr:col>
      <xdr:colOff>127000</xdr:colOff>
      <xdr:row>16</xdr:row>
      <xdr:rowOff>29707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806744"/>
          <a:ext cx="647700" cy="13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91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29707</xdr:rowOff>
    </xdr:from>
    <xdr:to>
      <xdr:col>26</xdr:col>
      <xdr:colOff>50800</xdr:colOff>
      <xdr:row>16</xdr:row>
      <xdr:rowOff>80270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820532"/>
          <a:ext cx="698500" cy="50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148285</xdr:rowOff>
    </xdr:from>
    <xdr:to>
      <xdr:col>26</xdr:col>
      <xdr:colOff>101600</xdr:colOff>
      <xdr:row>15</xdr:row>
      <xdr:rowOff>78435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596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88612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365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61825</xdr:rowOff>
    </xdr:from>
    <xdr:to>
      <xdr:col>22</xdr:col>
      <xdr:colOff>114300</xdr:colOff>
      <xdr:row>16</xdr:row>
      <xdr:rowOff>80270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2852650"/>
          <a:ext cx="698500" cy="18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19212</xdr:rowOff>
    </xdr:from>
    <xdr:to>
      <xdr:col>22</xdr:col>
      <xdr:colOff>165100</xdr:colOff>
      <xdr:row>15</xdr:row>
      <xdr:rowOff>120812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63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130989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40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61825</xdr:rowOff>
    </xdr:from>
    <xdr:to>
      <xdr:col>18</xdr:col>
      <xdr:colOff>177800</xdr:colOff>
      <xdr:row>16</xdr:row>
      <xdr:rowOff>70098</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852650"/>
          <a:ext cx="698500" cy="8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42186</xdr:rowOff>
    </xdr:from>
    <xdr:to>
      <xdr:col>19</xdr:col>
      <xdr:colOff>38100</xdr:colOff>
      <xdr:row>15</xdr:row>
      <xdr:rowOff>143786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661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153963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43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58017</xdr:rowOff>
    </xdr:from>
    <xdr:to>
      <xdr:col>15</xdr:col>
      <xdr:colOff>101600</xdr:colOff>
      <xdr:row>15</xdr:row>
      <xdr:rowOff>159617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677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169794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44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136569</xdr:rowOff>
    </xdr:from>
    <xdr:to>
      <xdr:col>29</xdr:col>
      <xdr:colOff>177800</xdr:colOff>
      <xdr:row>16</xdr:row>
      <xdr:rowOff>66719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755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153096</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60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150357</xdr:rowOff>
    </xdr:from>
    <xdr:to>
      <xdr:col>26</xdr:col>
      <xdr:colOff>101600</xdr:colOff>
      <xdr:row>16</xdr:row>
      <xdr:rowOff>80507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769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65284</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85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29470</xdr:rowOff>
    </xdr:from>
    <xdr:to>
      <xdr:col>22</xdr:col>
      <xdr:colOff>165100</xdr:colOff>
      <xdr:row>16</xdr:row>
      <xdr:rowOff>131070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20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115847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90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11025</xdr:rowOff>
    </xdr:from>
    <xdr:to>
      <xdr:col>19</xdr:col>
      <xdr:colOff>38100</xdr:colOff>
      <xdr:row>16</xdr:row>
      <xdr:rowOff>112625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801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97402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19298</xdr:rowOff>
    </xdr:from>
    <xdr:to>
      <xdr:col>15</xdr:col>
      <xdr:colOff>101600</xdr:colOff>
      <xdr:row>16</xdr:row>
      <xdr:rowOff>120898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810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105675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89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285681</xdr:rowOff>
    </xdr:from>
    <xdr:to>
      <xdr:col>29</xdr:col>
      <xdr:colOff>127000</xdr:colOff>
      <xdr:row>36</xdr:row>
      <xdr:rowOff>41700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896031"/>
          <a:ext cx="647700" cy="98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270458</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80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41700</xdr:rowOff>
    </xdr:from>
    <xdr:to>
      <xdr:col>26</xdr:col>
      <xdr:colOff>50800</xdr:colOff>
      <xdr:row>36</xdr:row>
      <xdr:rowOff>126902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994950"/>
          <a:ext cx="698500" cy="85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131489</xdr:rowOff>
    </xdr:from>
    <xdr:to>
      <xdr:col>26</xdr:col>
      <xdr:colOff>101600</xdr:colOff>
      <xdr:row>35</xdr:row>
      <xdr:rowOff>233089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741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243266</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510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126902</xdr:rowOff>
    </xdr:from>
    <xdr:to>
      <xdr:col>22</xdr:col>
      <xdr:colOff>114300</xdr:colOff>
      <xdr:row>36</xdr:row>
      <xdr:rowOff>169944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080152"/>
          <a:ext cx="698500" cy="43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109151</xdr:rowOff>
    </xdr:from>
    <xdr:to>
      <xdr:col>22</xdr:col>
      <xdr:colOff>165100</xdr:colOff>
      <xdr:row>35</xdr:row>
      <xdr:rowOff>210751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719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220928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48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169944</xdr:rowOff>
    </xdr:from>
    <xdr:to>
      <xdr:col>18</xdr:col>
      <xdr:colOff>177800</xdr:colOff>
      <xdr:row>37</xdr:row>
      <xdr:rowOff>3132</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7123194"/>
          <a:ext cx="698500" cy="4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108269</xdr:rowOff>
    </xdr:from>
    <xdr:to>
      <xdr:col>19</xdr:col>
      <xdr:colOff>38100</xdr:colOff>
      <xdr:row>35</xdr:row>
      <xdr:rowOff>209869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71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220046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4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76592</xdr:rowOff>
    </xdr:from>
    <xdr:to>
      <xdr:col>15</xdr:col>
      <xdr:colOff>101600</xdr:colOff>
      <xdr:row>35</xdr:row>
      <xdr:rowOff>178192</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686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188369</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45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234881</xdr:rowOff>
    </xdr:from>
    <xdr:to>
      <xdr:col>29</xdr:col>
      <xdr:colOff>177800</xdr:colOff>
      <xdr:row>35</xdr:row>
      <xdr:rowOff>336481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845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79958</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69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333800</xdr:rowOff>
    </xdr:from>
    <xdr:to>
      <xdr:col>26</xdr:col>
      <xdr:colOff>101600</xdr:colOff>
      <xdr:row>36</xdr:row>
      <xdr:rowOff>92500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44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77277</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03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76102</xdr:rowOff>
    </xdr:from>
    <xdr:to>
      <xdr:col>22</xdr:col>
      <xdr:colOff>165100</xdr:colOff>
      <xdr:row>37</xdr:row>
      <xdr:rowOff>6252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029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162479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11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119144</xdr:rowOff>
    </xdr:from>
    <xdr:to>
      <xdr:col>19</xdr:col>
      <xdr:colOff>38100</xdr:colOff>
      <xdr:row>37</xdr:row>
      <xdr:rowOff>49294</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072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34071</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15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123782</xdr:rowOff>
    </xdr:from>
    <xdr:to>
      <xdr:col>15</xdr:col>
      <xdr:colOff>101600</xdr:colOff>
      <xdr:row>37</xdr:row>
      <xdr:rowOff>53932</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077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38709</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1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福岡県宮若市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27,080
26,593
139.99
22,620,810
21,212,360
1,254,927
9,467,401
22,395,268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163556</xdr:rowOff>
    </xdr:from>
    <xdr:to>
      <xdr:col>24</xdr:col>
      <xdr:colOff>63500</xdr:colOff>
      <xdr:row>35</xdr:row>
      <xdr:rowOff>23980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92856"/>
          <a:ext cx="838200" cy="3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23980</xdr:rowOff>
    </xdr:from>
    <xdr:to>
      <xdr:col>19</xdr:col>
      <xdr:colOff>177800</xdr:colOff>
      <xdr:row>36</xdr:row>
      <xdr:rowOff>93229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24730"/>
          <a:ext cx="889000" cy="24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94174</xdr:rowOff>
    </xdr:from>
    <xdr:to>
      <xdr:col>20</xdr:col>
      <xdr:colOff>38100</xdr:colOff>
      <xdr:row>34</xdr:row>
      <xdr:rowOff>24324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7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40851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552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85881</xdr:rowOff>
    </xdr:from>
    <xdr:to>
      <xdr:col>15</xdr:col>
      <xdr:colOff>50800</xdr:colOff>
      <xdr:row>36</xdr:row>
      <xdr:rowOff>93229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58081"/>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78891</xdr:rowOff>
    </xdr:from>
    <xdr:to>
      <xdr:col>15</xdr:col>
      <xdr:colOff>101600</xdr:colOff>
      <xdr:row>35</xdr:row>
      <xdr:rowOff>9041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9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25568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68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56359</xdr:rowOff>
    </xdr:from>
    <xdr:to>
      <xdr:col>10</xdr:col>
      <xdr:colOff>114300</xdr:colOff>
      <xdr:row>36</xdr:row>
      <xdr:rowOff>85881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28559"/>
          <a:ext cx="889000" cy="2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82140</xdr:rowOff>
    </xdr:from>
    <xdr:to>
      <xdr:col>10</xdr:col>
      <xdr:colOff>165100</xdr:colOff>
      <xdr:row>35</xdr:row>
      <xdr:rowOff>12290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1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28817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68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96313</xdr:rowOff>
    </xdr:from>
    <xdr:to>
      <xdr:col>6</xdr:col>
      <xdr:colOff>38100</xdr:colOff>
      <xdr:row>35</xdr:row>
      <xdr:rowOff>26463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2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42990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70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112756</xdr:rowOff>
    </xdr:from>
    <xdr:to>
      <xdr:col>24</xdr:col>
      <xdr:colOff>114300</xdr:colOff>
      <xdr:row>35</xdr:row>
      <xdr:rowOff>42906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4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135633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9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144630</xdr:rowOff>
    </xdr:from>
    <xdr:to>
      <xdr:col>20</xdr:col>
      <xdr:colOff>38100</xdr:colOff>
      <xdr:row>35</xdr:row>
      <xdr:rowOff>74780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65907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0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42429</xdr:rowOff>
    </xdr:from>
    <xdr:to>
      <xdr:col>15</xdr:col>
      <xdr:colOff>101600</xdr:colOff>
      <xdr:row>36</xdr:row>
      <xdr:rowOff>144029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1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135156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0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35081</xdr:rowOff>
    </xdr:from>
    <xdr:to>
      <xdr:col>10</xdr:col>
      <xdr:colOff>165100</xdr:colOff>
      <xdr:row>36</xdr:row>
      <xdr:rowOff>136681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0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127808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0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5559</xdr:rowOff>
    </xdr:from>
    <xdr:to>
      <xdr:col>6</xdr:col>
      <xdr:colOff>38100</xdr:colOff>
      <xdr:row>36</xdr:row>
      <xdr:rowOff>107159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7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98286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7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2094</xdr:rowOff>
    </xdr:from>
    <xdr:to>
      <xdr:col>24</xdr:col>
      <xdr:colOff>63500</xdr:colOff>
      <xdr:row>56</xdr:row>
      <xdr:rowOff>113052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03294"/>
          <a:ext cx="838200" cy="11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37167</xdr:rowOff>
    </xdr:from>
    <xdr:to>
      <xdr:col>19</xdr:col>
      <xdr:colOff>177800</xdr:colOff>
      <xdr:row>56</xdr:row>
      <xdr:rowOff>113052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638367"/>
          <a:ext cx="889000" cy="7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72658</xdr:rowOff>
    </xdr:from>
    <xdr:to>
      <xdr:col>20</xdr:col>
      <xdr:colOff>38100</xdr:colOff>
      <xdr:row>56</xdr:row>
      <xdr:rowOff>2808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19335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7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37167</xdr:rowOff>
    </xdr:from>
    <xdr:to>
      <xdr:col>15</xdr:col>
      <xdr:colOff>50800</xdr:colOff>
      <xdr:row>56</xdr:row>
      <xdr:rowOff>82169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38367"/>
          <a:ext cx="889000" cy="4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109452</xdr:rowOff>
    </xdr:from>
    <xdr:to>
      <xdr:col>15</xdr:col>
      <xdr:colOff>101600</xdr:colOff>
      <xdr:row>56</xdr:row>
      <xdr:rowOff>39602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3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56129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1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82169</xdr:rowOff>
    </xdr:from>
    <xdr:to>
      <xdr:col>10</xdr:col>
      <xdr:colOff>114300</xdr:colOff>
      <xdr:row>56</xdr:row>
      <xdr:rowOff>119616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683369"/>
          <a:ext cx="889000" cy="3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6887</xdr:rowOff>
    </xdr:from>
    <xdr:to>
      <xdr:col>10</xdr:col>
      <xdr:colOff>165100</xdr:colOff>
      <xdr:row>56</xdr:row>
      <xdr:rowOff>108487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125014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8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47850</xdr:rowOff>
    </xdr:from>
    <xdr:to>
      <xdr:col>6</xdr:col>
      <xdr:colOff>38100</xdr:colOff>
      <xdr:row>56</xdr:row>
      <xdr:rowOff>149450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165977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122744</xdr:rowOff>
    </xdr:from>
    <xdr:to>
      <xdr:col>24</xdr:col>
      <xdr:colOff>114300</xdr:colOff>
      <xdr:row>56</xdr:row>
      <xdr:rowOff>52894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5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145621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4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62252</xdr:rowOff>
    </xdr:from>
    <xdr:to>
      <xdr:col>20</xdr:col>
      <xdr:colOff>38100</xdr:colOff>
      <xdr:row>56</xdr:row>
      <xdr:rowOff>163852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6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154979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75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157817</xdr:rowOff>
    </xdr:from>
    <xdr:to>
      <xdr:col>15</xdr:col>
      <xdr:colOff>101600</xdr:colOff>
      <xdr:row>56</xdr:row>
      <xdr:rowOff>87967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8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79094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68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31369</xdr:rowOff>
    </xdr:from>
    <xdr:to>
      <xdr:col>10</xdr:col>
      <xdr:colOff>165100</xdr:colOff>
      <xdr:row>56</xdr:row>
      <xdr:rowOff>132969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3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124096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7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68816</xdr:rowOff>
    </xdr:from>
    <xdr:to>
      <xdr:col>6</xdr:col>
      <xdr:colOff>38100</xdr:colOff>
      <xdr:row>56</xdr:row>
      <xdr:rowOff>170416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7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161543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76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138309</xdr:rowOff>
    </xdr:from>
    <xdr:to>
      <xdr:col>24</xdr:col>
      <xdr:colOff>63500</xdr:colOff>
      <xdr:row>78</xdr:row>
      <xdr:rowOff>144672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11409"/>
          <a:ext cx="8382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121031</xdr:rowOff>
    </xdr:from>
    <xdr:to>
      <xdr:col>19</xdr:col>
      <xdr:colOff>177800</xdr:colOff>
      <xdr:row>78</xdr:row>
      <xdr:rowOff>144672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94131"/>
          <a:ext cx="889000" cy="2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155823</xdr:rowOff>
    </xdr:from>
    <xdr:to>
      <xdr:col>20</xdr:col>
      <xdr:colOff>38100</xdr:colOff>
      <xdr:row>78</xdr:row>
      <xdr:rowOff>85973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102500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3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121031</xdr:rowOff>
    </xdr:from>
    <xdr:to>
      <xdr:col>15</xdr:col>
      <xdr:colOff>50800</xdr:colOff>
      <xdr:row>78</xdr:row>
      <xdr:rowOff>136937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94131"/>
          <a:ext cx="889000" cy="1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37636</xdr:rowOff>
    </xdr:from>
    <xdr:to>
      <xdr:col>15</xdr:col>
      <xdr:colOff>101600</xdr:colOff>
      <xdr:row>78</xdr:row>
      <xdr:rowOff>139236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155763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135661</xdr:rowOff>
    </xdr:from>
    <xdr:to>
      <xdr:col>10</xdr:col>
      <xdr:colOff>114300</xdr:colOff>
      <xdr:row>78</xdr:row>
      <xdr:rowOff>136937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08761"/>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19234</xdr:rowOff>
    </xdr:from>
    <xdr:to>
      <xdr:col>10</xdr:col>
      <xdr:colOff>165100</xdr:colOff>
      <xdr:row>78</xdr:row>
      <xdr:rowOff>120834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137361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12528</xdr:rowOff>
    </xdr:from>
    <xdr:to>
      <xdr:col>6</xdr:col>
      <xdr:colOff>38100</xdr:colOff>
      <xdr:row>78</xdr:row>
      <xdr:rowOff>114128</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130655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87509</xdr:rowOff>
    </xdr:from>
    <xdr:to>
      <xdr:col>24</xdr:col>
      <xdr:colOff>114300</xdr:colOff>
      <xdr:row>79</xdr:row>
      <xdr:rowOff>17659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6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2436</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75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93872</xdr:rowOff>
    </xdr:from>
    <xdr:to>
      <xdr:col>20</xdr:col>
      <xdr:colOff>38100</xdr:colOff>
      <xdr:row>79</xdr:row>
      <xdr:rowOff>24022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15149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5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70231</xdr:rowOff>
    </xdr:from>
    <xdr:to>
      <xdr:col>15</xdr:col>
      <xdr:colOff>101600</xdr:colOff>
      <xdr:row>79</xdr:row>
      <xdr:rowOff>381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162958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3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86137</xdr:rowOff>
    </xdr:from>
    <xdr:to>
      <xdr:col>10</xdr:col>
      <xdr:colOff>165100</xdr:colOff>
      <xdr:row>79</xdr:row>
      <xdr:rowOff>16287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5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7414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5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84861</xdr:rowOff>
    </xdr:from>
    <xdr:to>
      <xdr:col>6</xdr:col>
      <xdr:colOff>38100</xdr:colOff>
      <xdr:row>79</xdr:row>
      <xdr:rowOff>15011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5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6138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5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37885</xdr:rowOff>
    </xdr:from>
    <xdr:to>
      <xdr:col>24</xdr:col>
      <xdr:colOff>63500</xdr:colOff>
      <xdr:row>91</xdr:row>
      <xdr:rowOff>152615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5468385"/>
          <a:ext cx="838200" cy="28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152615</xdr:rowOff>
    </xdr:from>
    <xdr:to>
      <xdr:col>19</xdr:col>
      <xdr:colOff>177800</xdr:colOff>
      <xdr:row>92</xdr:row>
      <xdr:rowOff>69723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754565"/>
          <a:ext cx="889000" cy="8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140043</xdr:rowOff>
    </xdr:from>
    <xdr:to>
      <xdr:col>20</xdr:col>
      <xdr:colOff>38100</xdr:colOff>
      <xdr:row>96</xdr:row>
      <xdr:rowOff>70193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61320</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52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69723</xdr:rowOff>
    </xdr:from>
    <xdr:to>
      <xdr:col>15</xdr:col>
      <xdr:colOff>50800</xdr:colOff>
      <xdr:row>93</xdr:row>
      <xdr:rowOff>26746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5843123"/>
          <a:ext cx="8890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139230</xdr:rowOff>
    </xdr:from>
    <xdr:to>
      <xdr:col>15</xdr:col>
      <xdr:colOff>101600</xdr:colOff>
      <xdr:row>96</xdr:row>
      <xdr:rowOff>69380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60507</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158356</xdr:rowOff>
    </xdr:from>
    <xdr:to>
      <xdr:col>10</xdr:col>
      <xdr:colOff>114300</xdr:colOff>
      <xdr:row>93</xdr:row>
      <xdr:rowOff>26746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5931756"/>
          <a:ext cx="889000" cy="3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20943</xdr:rowOff>
    </xdr:from>
    <xdr:to>
      <xdr:col>10</xdr:col>
      <xdr:colOff>165100</xdr:colOff>
      <xdr:row>96</xdr:row>
      <xdr:rowOff>122543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113670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31217</xdr:rowOff>
    </xdr:from>
    <xdr:to>
      <xdr:col>6</xdr:col>
      <xdr:colOff>38100</xdr:colOff>
      <xdr:row>96</xdr:row>
      <xdr:rowOff>132817</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123944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158535</xdr:rowOff>
    </xdr:from>
    <xdr:to>
      <xdr:col>24</xdr:col>
      <xdr:colOff>114300</xdr:colOff>
      <xdr:row>90</xdr:row>
      <xdr:rowOff>88685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41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111562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37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101815</xdr:rowOff>
    </xdr:from>
    <xdr:to>
      <xdr:col>20</xdr:col>
      <xdr:colOff>38100</xdr:colOff>
      <xdr:row>92</xdr:row>
      <xdr:rowOff>31965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7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48492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47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18923</xdr:rowOff>
    </xdr:from>
    <xdr:to>
      <xdr:col>15</xdr:col>
      <xdr:colOff>101600</xdr:colOff>
      <xdr:row>92</xdr:row>
      <xdr:rowOff>120523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579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137050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56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147396</xdr:rowOff>
    </xdr:from>
    <xdr:to>
      <xdr:col>10</xdr:col>
      <xdr:colOff>165100</xdr:colOff>
      <xdr:row>93</xdr:row>
      <xdr:rowOff>77546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592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94073</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5696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107556</xdr:rowOff>
    </xdr:from>
    <xdr:to>
      <xdr:col>6</xdr:col>
      <xdr:colOff>38100</xdr:colOff>
      <xdr:row>93</xdr:row>
      <xdr:rowOff>37706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588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54233</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5656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64567</xdr:rowOff>
    </xdr:from>
    <xdr:to>
      <xdr:col>55</xdr:col>
      <xdr:colOff>0</xdr:colOff>
      <xdr:row>36</xdr:row>
      <xdr:rowOff>2845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79517"/>
          <a:ext cx="838200" cy="79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64567</xdr:rowOff>
    </xdr:from>
    <xdr:to>
      <xdr:col>50</xdr:col>
      <xdr:colOff>114300</xdr:colOff>
      <xdr:row>36</xdr:row>
      <xdr:rowOff>144988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79517"/>
          <a:ext cx="889000" cy="93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11816</xdr:rowOff>
    </xdr:from>
    <xdr:to>
      <xdr:col>50</xdr:col>
      <xdr:colOff>165100</xdr:colOff>
      <xdr:row>30</xdr:row>
      <xdr:rowOff>113416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1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129943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93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106530</xdr:rowOff>
    </xdr:from>
    <xdr:to>
      <xdr:col>45</xdr:col>
      <xdr:colOff>177800</xdr:colOff>
      <xdr:row>36</xdr:row>
      <xdr:rowOff>144988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278730"/>
          <a:ext cx="889000" cy="3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100414</xdr:rowOff>
    </xdr:from>
    <xdr:to>
      <xdr:col>46</xdr:col>
      <xdr:colOff>38100</xdr:colOff>
      <xdr:row>36</xdr:row>
      <xdr:rowOff>30564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0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47091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8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106530</xdr:rowOff>
    </xdr:from>
    <xdr:to>
      <xdr:col>41</xdr:col>
      <xdr:colOff>50800</xdr:colOff>
      <xdr:row>36</xdr:row>
      <xdr:rowOff>137879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278730"/>
          <a:ext cx="889000" cy="3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146553</xdr:rowOff>
    </xdr:from>
    <xdr:to>
      <xdr:col>41</xdr:col>
      <xdr:colOff>101600</xdr:colOff>
      <xdr:row>36</xdr:row>
      <xdr:rowOff>76703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93230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92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155849</xdr:rowOff>
    </xdr:from>
    <xdr:to>
      <xdr:col>36</xdr:col>
      <xdr:colOff>165100</xdr:colOff>
      <xdr:row>36</xdr:row>
      <xdr:rowOff>85999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102526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123495</xdr:rowOff>
    </xdr:from>
    <xdr:to>
      <xdr:col>55</xdr:col>
      <xdr:colOff>50800</xdr:colOff>
      <xdr:row>36</xdr:row>
      <xdr:rowOff>53645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101922</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0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13767</xdr:rowOff>
    </xdr:from>
    <xdr:to>
      <xdr:col>50</xdr:col>
      <xdr:colOff>165100</xdr:colOff>
      <xdr:row>31</xdr:row>
      <xdr:rowOff>115367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2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106494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421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94188</xdr:rowOff>
    </xdr:from>
    <xdr:to>
      <xdr:col>46</xdr:col>
      <xdr:colOff>38100</xdr:colOff>
      <xdr:row>37</xdr:row>
      <xdr:rowOff>24338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6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15465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55730</xdr:rowOff>
    </xdr:from>
    <xdr:to>
      <xdr:col>41</xdr:col>
      <xdr:colOff>101600</xdr:colOff>
      <xdr:row>36</xdr:row>
      <xdr:rowOff>157330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2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148457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32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87079</xdr:rowOff>
    </xdr:from>
    <xdr:to>
      <xdr:col>36</xdr:col>
      <xdr:colOff>165100</xdr:colOff>
      <xdr:row>37</xdr:row>
      <xdr:rowOff>17229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8356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35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49</xdr:row>
      <xdr:rowOff>130183</xdr:rowOff>
    </xdr:from>
    <xdr:to>
      <xdr:col>55</xdr:col>
      <xdr:colOff>0</xdr:colOff>
      <xdr:row>53</xdr:row>
      <xdr:rowOff>127028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8531233"/>
          <a:ext cx="838200" cy="68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127028</xdr:rowOff>
    </xdr:from>
    <xdr:to>
      <xdr:col>50</xdr:col>
      <xdr:colOff>114300</xdr:colOff>
      <xdr:row>54</xdr:row>
      <xdr:rowOff>84051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213878"/>
          <a:ext cx="8890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145044</xdr:rowOff>
    </xdr:from>
    <xdr:to>
      <xdr:col>50</xdr:col>
      <xdr:colOff>165100</xdr:colOff>
      <xdr:row>55</xdr:row>
      <xdr:rowOff>75194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40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66321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9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123461</xdr:rowOff>
    </xdr:from>
    <xdr:to>
      <xdr:col>45</xdr:col>
      <xdr:colOff>177800</xdr:colOff>
      <xdr:row>54</xdr:row>
      <xdr:rowOff>84051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210311"/>
          <a:ext cx="889000" cy="13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134003</xdr:rowOff>
    </xdr:from>
    <xdr:to>
      <xdr:col>46</xdr:col>
      <xdr:colOff>38100</xdr:colOff>
      <xdr:row>55</xdr:row>
      <xdr:rowOff>64153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39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55280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8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123461</xdr:rowOff>
    </xdr:from>
    <xdr:to>
      <xdr:col>41</xdr:col>
      <xdr:colOff>50800</xdr:colOff>
      <xdr:row>55</xdr:row>
      <xdr:rowOff>169829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210311"/>
          <a:ext cx="889000" cy="38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30431</xdr:rowOff>
    </xdr:from>
    <xdr:to>
      <xdr:col>41</xdr:col>
      <xdr:colOff>101600</xdr:colOff>
      <xdr:row>55</xdr:row>
      <xdr:rowOff>132031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46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123158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55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1514</xdr:rowOff>
    </xdr:from>
    <xdr:to>
      <xdr:col>36</xdr:col>
      <xdr:colOff>165100</xdr:colOff>
      <xdr:row>55</xdr:row>
      <xdr:rowOff>103114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43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119641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2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79383</xdr:rowOff>
    </xdr:from>
    <xdr:to>
      <xdr:col>55</xdr:col>
      <xdr:colOff>50800</xdr:colOff>
      <xdr:row>50</xdr:row>
      <xdr:rowOff>9533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848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32410</xdr:rowOff>
    </xdr:from>
    <xdr:ext cx="599010"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843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76228</xdr:rowOff>
    </xdr:from>
    <xdr:to>
      <xdr:col>50</xdr:col>
      <xdr:colOff>165100</xdr:colOff>
      <xdr:row>54</xdr:row>
      <xdr:rowOff>6378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16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22905</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893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33251</xdr:rowOff>
    </xdr:from>
    <xdr:to>
      <xdr:col>46</xdr:col>
      <xdr:colOff>38100</xdr:colOff>
      <xdr:row>54</xdr:row>
      <xdr:rowOff>134851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29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151378</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5" y="906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72661</xdr:rowOff>
    </xdr:from>
    <xdr:to>
      <xdr:col>41</xdr:col>
      <xdr:colOff>101600</xdr:colOff>
      <xdr:row>54</xdr:row>
      <xdr:rowOff>2811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1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19338</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5" y="893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119029</xdr:rowOff>
    </xdr:from>
    <xdr:to>
      <xdr:col>36</xdr:col>
      <xdr:colOff>165100</xdr:colOff>
      <xdr:row>56</xdr:row>
      <xdr:rowOff>49179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54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40306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64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114733</xdr:rowOff>
    </xdr:from>
    <xdr:to>
      <xdr:col>55</xdr:col>
      <xdr:colOff>0</xdr:colOff>
      <xdr:row>78</xdr:row>
      <xdr:rowOff>130759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487833"/>
          <a:ext cx="838200" cy="1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114733</xdr:rowOff>
    </xdr:from>
    <xdr:to>
      <xdr:col>50</xdr:col>
      <xdr:colOff>114300</xdr:colOff>
      <xdr:row>78</xdr:row>
      <xdr:rowOff>156133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487833"/>
          <a:ext cx="889000" cy="4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168123</xdr:rowOff>
    </xdr:from>
    <xdr:to>
      <xdr:col>50</xdr:col>
      <xdr:colOff>165100</xdr:colOff>
      <xdr:row>77</xdr:row>
      <xdr:rowOff>98273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114800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75832</xdr:rowOff>
    </xdr:from>
    <xdr:to>
      <xdr:col>45</xdr:col>
      <xdr:colOff>177800</xdr:colOff>
      <xdr:row>78</xdr:row>
      <xdr:rowOff>156133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2934582"/>
          <a:ext cx="889000" cy="59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6198</xdr:rowOff>
    </xdr:from>
    <xdr:to>
      <xdr:col>46</xdr:col>
      <xdr:colOff>38100</xdr:colOff>
      <xdr:row>77</xdr:row>
      <xdr:rowOff>107798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124325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75832</xdr:rowOff>
    </xdr:from>
    <xdr:to>
      <xdr:col>41</xdr:col>
      <xdr:colOff>50800</xdr:colOff>
      <xdr:row>76</xdr:row>
      <xdr:rowOff>42507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2934582"/>
          <a:ext cx="889000" cy="1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25006</xdr:rowOff>
    </xdr:from>
    <xdr:to>
      <xdr:col>41</xdr:col>
      <xdr:colOff>101600</xdr:colOff>
      <xdr:row>77</xdr:row>
      <xdr:rowOff>126606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117733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164948</xdr:rowOff>
    </xdr:from>
    <xdr:to>
      <xdr:col>36</xdr:col>
      <xdr:colOff>165100</xdr:colOff>
      <xdr:row>77</xdr:row>
      <xdr:rowOff>95098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95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86225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28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79959</xdr:rowOff>
    </xdr:from>
    <xdr:to>
      <xdr:col>55</xdr:col>
      <xdr:colOff>50800</xdr:colOff>
      <xdr:row>79</xdr:row>
      <xdr:rowOff>10109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166336</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6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63933</xdr:rowOff>
    </xdr:from>
    <xdr:to>
      <xdr:col>50</xdr:col>
      <xdr:colOff>165100</xdr:colOff>
      <xdr:row>78</xdr:row>
      <xdr:rowOff>165533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3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156660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2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105333</xdr:rowOff>
    </xdr:from>
    <xdr:to>
      <xdr:col>46</xdr:col>
      <xdr:colOff>38100</xdr:colOff>
      <xdr:row>79</xdr:row>
      <xdr:rowOff>35483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7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26610</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7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25032</xdr:rowOff>
    </xdr:from>
    <xdr:to>
      <xdr:col>41</xdr:col>
      <xdr:colOff>101600</xdr:colOff>
      <xdr:row>75</xdr:row>
      <xdr:rowOff>126632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88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143159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65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163157</xdr:rowOff>
    </xdr:from>
    <xdr:to>
      <xdr:col>36</xdr:col>
      <xdr:colOff>165100</xdr:colOff>
      <xdr:row>76</xdr:row>
      <xdr:rowOff>93307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0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109834</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79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45456</xdr:rowOff>
    </xdr:from>
    <xdr:to>
      <xdr:col>55</xdr:col>
      <xdr:colOff>0</xdr:colOff>
      <xdr:row>94</xdr:row>
      <xdr:rowOff>68315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5475956"/>
          <a:ext cx="838200" cy="70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68315</xdr:rowOff>
    </xdr:from>
    <xdr:to>
      <xdr:col>50</xdr:col>
      <xdr:colOff>114300</xdr:colOff>
      <xdr:row>94</xdr:row>
      <xdr:rowOff>135868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184615"/>
          <a:ext cx="889000" cy="6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120690</xdr:rowOff>
    </xdr:from>
    <xdr:to>
      <xdr:col>50</xdr:col>
      <xdr:colOff>165100</xdr:colOff>
      <xdr:row>97</xdr:row>
      <xdr:rowOff>50840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41967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67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135868</xdr:rowOff>
    </xdr:from>
    <xdr:to>
      <xdr:col>45</xdr:col>
      <xdr:colOff>177800</xdr:colOff>
      <xdr:row>96</xdr:row>
      <xdr:rowOff>22504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252168"/>
          <a:ext cx="889000" cy="22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108384</xdr:rowOff>
    </xdr:from>
    <xdr:to>
      <xdr:col>46</xdr:col>
      <xdr:colOff>38100</xdr:colOff>
      <xdr:row>97</xdr:row>
      <xdr:rowOff>38534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29661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66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22504</xdr:rowOff>
    </xdr:from>
    <xdr:to>
      <xdr:col>41</xdr:col>
      <xdr:colOff>50800</xdr:colOff>
      <xdr:row>97</xdr:row>
      <xdr:rowOff>150414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481704"/>
          <a:ext cx="889000" cy="29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169337</xdr:rowOff>
    </xdr:from>
    <xdr:to>
      <xdr:col>41</xdr:col>
      <xdr:colOff>101600</xdr:colOff>
      <xdr:row>97</xdr:row>
      <xdr:rowOff>99487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90614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161092</xdr:rowOff>
    </xdr:from>
    <xdr:to>
      <xdr:col>36</xdr:col>
      <xdr:colOff>165100</xdr:colOff>
      <xdr:row>97</xdr:row>
      <xdr:rowOff>91242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107769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166106</xdr:rowOff>
    </xdr:from>
    <xdr:to>
      <xdr:col>55</xdr:col>
      <xdr:colOff>50800</xdr:colOff>
      <xdr:row>90</xdr:row>
      <xdr:rowOff>96256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542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119133</xdr:rowOff>
    </xdr:from>
    <xdr:ext cx="599010"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537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17515</xdr:rowOff>
    </xdr:from>
    <xdr:to>
      <xdr:col>50</xdr:col>
      <xdr:colOff>165100</xdr:colOff>
      <xdr:row>94</xdr:row>
      <xdr:rowOff>119115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13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135642</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39795" y="1590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85068</xdr:rowOff>
    </xdr:from>
    <xdr:to>
      <xdr:col>46</xdr:col>
      <xdr:colOff>38100</xdr:colOff>
      <xdr:row>95</xdr:row>
      <xdr:rowOff>15218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20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31745</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50795" y="1597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143154</xdr:rowOff>
    </xdr:from>
    <xdr:to>
      <xdr:col>41</xdr:col>
      <xdr:colOff>101600</xdr:colOff>
      <xdr:row>96</xdr:row>
      <xdr:rowOff>73304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4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89831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20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99614</xdr:rowOff>
    </xdr:from>
    <xdr:to>
      <xdr:col>36</xdr:col>
      <xdr:colOff>165100</xdr:colOff>
      <xdr:row>98</xdr:row>
      <xdr:rowOff>29764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20891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82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54628</xdr:rowOff>
    </xdr:from>
    <xdr:to>
      <xdr:col>85</xdr:col>
      <xdr:colOff>127000</xdr:colOff>
      <xdr:row>39</xdr:row>
      <xdr:rowOff>58417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741178"/>
          <a:ext cx="8382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32290</xdr:rowOff>
    </xdr:from>
    <xdr:to>
      <xdr:col>81</xdr:col>
      <xdr:colOff>50800</xdr:colOff>
      <xdr:row>39</xdr:row>
      <xdr:rowOff>58417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18840"/>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90206</xdr:rowOff>
    </xdr:from>
    <xdr:to>
      <xdr:col>81</xdr:col>
      <xdr:colOff>101600</xdr:colOff>
      <xdr:row>38</xdr:row>
      <xdr:rowOff>20356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43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36883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0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131111</xdr:rowOff>
    </xdr:from>
    <xdr:to>
      <xdr:col>76</xdr:col>
      <xdr:colOff>114300</xdr:colOff>
      <xdr:row>39</xdr:row>
      <xdr:rowOff>32290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646211"/>
          <a:ext cx="889000" cy="7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60586</xdr:rowOff>
    </xdr:from>
    <xdr:to>
      <xdr:col>76</xdr:col>
      <xdr:colOff>165100</xdr:colOff>
      <xdr:row>37</xdr:row>
      <xdr:rowOff>162186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40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7263</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17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131111</xdr:rowOff>
    </xdr:from>
    <xdr:to>
      <xdr:col>71</xdr:col>
      <xdr:colOff>177800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646211"/>
          <a:ext cx="889000" cy="13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93472</xdr:rowOff>
    </xdr:from>
    <xdr:to>
      <xdr:col>72</xdr:col>
      <xdr:colOff>38100</xdr:colOff>
      <xdr:row>38</xdr:row>
      <xdr:rowOff>23622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43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40149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21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45303</xdr:rowOff>
    </xdr:from>
    <xdr:to>
      <xdr:col>67</xdr:col>
      <xdr:colOff>101600</xdr:colOff>
      <xdr:row>38</xdr:row>
      <xdr:rowOff>146903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6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163430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3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3828</xdr:rowOff>
    </xdr:from>
    <xdr:to>
      <xdr:col>85</xdr:col>
      <xdr:colOff>177800</xdr:colOff>
      <xdr:row>39</xdr:row>
      <xdr:rowOff>105428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9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90205</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0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7617</xdr:rowOff>
    </xdr:from>
    <xdr:to>
      <xdr:col>81</xdr:col>
      <xdr:colOff>101600</xdr:colOff>
      <xdr:row>39</xdr:row>
      <xdr:rowOff>109217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9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100344</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78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152940</xdr:rowOff>
    </xdr:from>
    <xdr:to>
      <xdr:col>76</xdr:col>
      <xdr:colOff>165100</xdr:colOff>
      <xdr:row>39</xdr:row>
      <xdr:rowOff>83090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74217</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76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80311</xdr:rowOff>
    </xdr:from>
    <xdr:to>
      <xdr:col>72</xdr:col>
      <xdr:colOff>38100</xdr:colOff>
      <xdr:row>39</xdr:row>
      <xdr:rowOff>10461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59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1588</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68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132486</xdr:rowOff>
    </xdr:from>
    <xdr:to>
      <xdr:col>85</xdr:col>
      <xdr:colOff>127000</xdr:colOff>
      <xdr:row>74</xdr:row>
      <xdr:rowOff>157899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2819786"/>
          <a:ext cx="838200" cy="2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121569</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80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157899</xdr:rowOff>
    </xdr:from>
    <xdr:to>
      <xdr:col>81</xdr:col>
      <xdr:colOff>50800</xdr:colOff>
      <xdr:row>75</xdr:row>
      <xdr:rowOff>14960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2845199"/>
          <a:ext cx="889000" cy="2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126822</xdr:rowOff>
    </xdr:from>
    <xdr:to>
      <xdr:col>81</xdr:col>
      <xdr:colOff>101600</xdr:colOff>
      <xdr:row>74</xdr:row>
      <xdr:rowOff>56972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64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73499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41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14960</xdr:rowOff>
    </xdr:from>
    <xdr:to>
      <xdr:col>76</xdr:col>
      <xdr:colOff>114300</xdr:colOff>
      <xdr:row>75</xdr:row>
      <xdr:rowOff>29083</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2873710"/>
          <a:ext cx="889000" cy="1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143802</xdr:rowOff>
    </xdr:from>
    <xdr:to>
      <xdr:col>76</xdr:col>
      <xdr:colOff>165100</xdr:colOff>
      <xdr:row>74</xdr:row>
      <xdr:rowOff>73952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6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90479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4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29083</xdr:rowOff>
    </xdr:from>
    <xdr:to>
      <xdr:col>71</xdr:col>
      <xdr:colOff>177800</xdr:colOff>
      <xdr:row>75</xdr:row>
      <xdr:rowOff>91504</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2887833"/>
          <a:ext cx="889000" cy="6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135458</xdr:rowOff>
    </xdr:from>
    <xdr:to>
      <xdr:col>72</xdr:col>
      <xdr:colOff>38100</xdr:colOff>
      <xdr:row>74</xdr:row>
      <xdr:rowOff>65608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65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82135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4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132600</xdr:rowOff>
    </xdr:from>
    <xdr:to>
      <xdr:col>67</xdr:col>
      <xdr:colOff>101600</xdr:colOff>
      <xdr:row>74</xdr:row>
      <xdr:rowOff>62750</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79277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42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81686</xdr:rowOff>
    </xdr:from>
    <xdr:to>
      <xdr:col>85</xdr:col>
      <xdr:colOff>177800</xdr:colOff>
      <xdr:row>75</xdr:row>
      <xdr:rowOff>11836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7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104563</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6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107099</xdr:rowOff>
    </xdr:from>
    <xdr:to>
      <xdr:col>81</xdr:col>
      <xdr:colOff>101600</xdr:colOff>
      <xdr:row>75</xdr:row>
      <xdr:rowOff>37249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7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28376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28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135610</xdr:rowOff>
    </xdr:from>
    <xdr:to>
      <xdr:col>76</xdr:col>
      <xdr:colOff>165100</xdr:colOff>
      <xdr:row>75</xdr:row>
      <xdr:rowOff>65760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82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56887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29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149733</xdr:rowOff>
    </xdr:from>
    <xdr:to>
      <xdr:col>72</xdr:col>
      <xdr:colOff>38100</xdr:colOff>
      <xdr:row>75</xdr:row>
      <xdr:rowOff>79883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83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71010</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292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40704</xdr:rowOff>
    </xdr:from>
    <xdr:to>
      <xdr:col>67</xdr:col>
      <xdr:colOff>101600</xdr:colOff>
      <xdr:row>75</xdr:row>
      <xdr:rowOff>142304</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89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133430</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299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78397</xdr:rowOff>
    </xdr:from>
    <xdr:to>
      <xdr:col>85</xdr:col>
      <xdr:colOff>127000</xdr:colOff>
      <xdr:row>98</xdr:row>
      <xdr:rowOff>4953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5481300" y="16709047"/>
          <a:ext cx="838200" cy="9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46265</xdr:rowOff>
    </xdr:from>
    <xdr:to>
      <xdr:col>81</xdr:col>
      <xdr:colOff>50800</xdr:colOff>
      <xdr:row>97</xdr:row>
      <xdr:rowOff>78397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4592300" y="16676915"/>
          <a:ext cx="889000" cy="3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105029</xdr:rowOff>
    </xdr:from>
    <xdr:to>
      <xdr:col>81</xdr:col>
      <xdr:colOff>101600</xdr:colOff>
      <xdr:row>97</xdr:row>
      <xdr:rowOff>35179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56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51706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33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65736</xdr:rowOff>
    </xdr:from>
    <xdr:to>
      <xdr:col>76</xdr:col>
      <xdr:colOff>114300</xdr:colOff>
      <xdr:row>97</xdr:row>
      <xdr:rowOff>46265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3703300" y="16524936"/>
          <a:ext cx="889000" cy="15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12536</xdr:rowOff>
    </xdr:from>
    <xdr:to>
      <xdr:col>76</xdr:col>
      <xdr:colOff>165100</xdr:colOff>
      <xdr:row>97</xdr:row>
      <xdr:rowOff>114136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64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105263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73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65736</xdr:rowOff>
    </xdr:from>
    <xdr:to>
      <xdr:col>71</xdr:col>
      <xdr:colOff>177800</xdr:colOff>
      <xdr:row>97</xdr:row>
      <xdr:rowOff>88685</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6524936"/>
          <a:ext cx="889000" cy="19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62954</xdr:rowOff>
    </xdr:from>
    <xdr:to>
      <xdr:col>72</xdr:col>
      <xdr:colOff>38100</xdr:colOff>
      <xdr:row>97</xdr:row>
      <xdr:rowOff>164554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6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155681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78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79808</xdr:rowOff>
    </xdr:from>
    <xdr:to>
      <xdr:col>67</xdr:col>
      <xdr:colOff>101600</xdr:colOff>
      <xdr:row>98</xdr:row>
      <xdr:rowOff>9958</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1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1085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125603</xdr:rowOff>
    </xdr:from>
    <xdr:to>
      <xdr:col>85</xdr:col>
      <xdr:colOff>177800</xdr:colOff>
      <xdr:row>98</xdr:row>
      <xdr:rowOff>55753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7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104030</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73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27597</xdr:rowOff>
    </xdr:from>
    <xdr:to>
      <xdr:col>81</xdr:col>
      <xdr:colOff>101600</xdr:colOff>
      <xdr:row>97</xdr:row>
      <xdr:rowOff>129197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65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120324</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75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166915</xdr:rowOff>
    </xdr:from>
    <xdr:to>
      <xdr:col>76</xdr:col>
      <xdr:colOff>165100</xdr:colOff>
      <xdr:row>97</xdr:row>
      <xdr:rowOff>97065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62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113592</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40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14936</xdr:rowOff>
    </xdr:from>
    <xdr:to>
      <xdr:col>72</xdr:col>
      <xdr:colOff>38100</xdr:colOff>
      <xdr:row>96</xdr:row>
      <xdr:rowOff>116536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47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133063</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2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37885</xdr:rowOff>
    </xdr:from>
    <xdr:to>
      <xdr:col>67</xdr:col>
      <xdr:colOff>101600</xdr:colOff>
      <xdr:row>97</xdr:row>
      <xdr:rowOff>139485</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6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156012</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44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16294</xdr:rowOff>
    </xdr:from>
    <xdr:to>
      <xdr:col>116</xdr:col>
      <xdr:colOff>63500</xdr:colOff>
      <xdr:row>59</xdr:row>
      <xdr:rowOff>16675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1323300" y="10131844"/>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16675</xdr:rowOff>
    </xdr:from>
    <xdr:to>
      <xdr:col>111</xdr:col>
      <xdr:colOff>177800</xdr:colOff>
      <xdr:row>59</xdr:row>
      <xdr:rowOff>17132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1013222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96977</xdr:rowOff>
    </xdr:from>
    <xdr:to>
      <xdr:col>112</xdr:col>
      <xdr:colOff>38100</xdr:colOff>
      <xdr:row>58</xdr:row>
      <xdr:rowOff>27127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86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43654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64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17132</xdr:rowOff>
    </xdr:from>
    <xdr:to>
      <xdr:col>107</xdr:col>
      <xdr:colOff>50800</xdr:colOff>
      <xdr:row>59</xdr:row>
      <xdr:rowOff>17399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9545300" y="10132682"/>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127953</xdr:rowOff>
    </xdr:from>
    <xdr:to>
      <xdr:col>107</xdr:col>
      <xdr:colOff>101600</xdr:colOff>
      <xdr:row>58</xdr:row>
      <xdr:rowOff>58103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90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74630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67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17399</xdr:rowOff>
    </xdr:from>
    <xdr:to>
      <xdr:col>102</xdr:col>
      <xdr:colOff>114300</xdr:colOff>
      <xdr:row>59</xdr:row>
      <xdr:rowOff>17552</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8656300" y="1013294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123685</xdr:rowOff>
    </xdr:from>
    <xdr:to>
      <xdr:col>102</xdr:col>
      <xdr:colOff>165100</xdr:colOff>
      <xdr:row>58</xdr:row>
      <xdr:rowOff>53835</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89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70362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67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131534</xdr:rowOff>
    </xdr:from>
    <xdr:to>
      <xdr:col>98</xdr:col>
      <xdr:colOff>38100</xdr:colOff>
      <xdr:row>58</xdr:row>
      <xdr:rowOff>61684</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90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78211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67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136944</xdr:rowOff>
    </xdr:from>
    <xdr:to>
      <xdr:col>116</xdr:col>
      <xdr:colOff>114300</xdr:colOff>
      <xdr:row>59</xdr:row>
      <xdr:rowOff>67094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08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51871</xdr:rowOff>
    </xdr:from>
    <xdr:ext cx="378565"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99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137325</xdr:rowOff>
    </xdr:from>
    <xdr:to>
      <xdr:col>112</xdr:col>
      <xdr:colOff>38100</xdr:colOff>
      <xdr:row>59</xdr:row>
      <xdr:rowOff>67475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0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58602</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4017" y="10174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137782</xdr:rowOff>
    </xdr:from>
    <xdr:to>
      <xdr:col>107</xdr:col>
      <xdr:colOff>101600</xdr:colOff>
      <xdr:row>59</xdr:row>
      <xdr:rowOff>67932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0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59059</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245017" y="10174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138049</xdr:rowOff>
    </xdr:from>
    <xdr:to>
      <xdr:col>102</xdr:col>
      <xdr:colOff>165100</xdr:colOff>
      <xdr:row>59</xdr:row>
      <xdr:rowOff>68199</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08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59326</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56017" y="10174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138202</xdr:rowOff>
    </xdr:from>
    <xdr:to>
      <xdr:col>98</xdr:col>
      <xdr:colOff>38100</xdr:colOff>
      <xdr:row>59</xdr:row>
      <xdr:rowOff>68352</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08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59479</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67017" y="10175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33572</xdr:rowOff>
    </xdr:from>
    <xdr:to>
      <xdr:col>116</xdr:col>
      <xdr:colOff>63500</xdr:colOff>
      <xdr:row>76</xdr:row>
      <xdr:rowOff>7683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2892322"/>
          <a:ext cx="838200" cy="14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144977</xdr:rowOff>
    </xdr:from>
    <xdr:to>
      <xdr:col>111</xdr:col>
      <xdr:colOff>177800</xdr:colOff>
      <xdr:row>76</xdr:row>
      <xdr:rowOff>7683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0434300" y="12832277"/>
          <a:ext cx="889000" cy="20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45238</xdr:rowOff>
    </xdr:from>
    <xdr:to>
      <xdr:col>112</xdr:col>
      <xdr:colOff>38100</xdr:colOff>
      <xdr:row>75</xdr:row>
      <xdr:rowOff>146838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163365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67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144977</xdr:rowOff>
    </xdr:from>
    <xdr:to>
      <xdr:col>107</xdr:col>
      <xdr:colOff>50800</xdr:colOff>
      <xdr:row>75</xdr:row>
      <xdr:rowOff>1797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2832277"/>
          <a:ext cx="889000" cy="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71793</xdr:rowOff>
    </xdr:from>
    <xdr:to>
      <xdr:col>107</xdr:col>
      <xdr:colOff>101600</xdr:colOff>
      <xdr:row>75</xdr:row>
      <xdr:rowOff>1943</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18470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197</xdr:rowOff>
    </xdr:from>
    <xdr:to>
      <xdr:col>102</xdr:col>
      <xdr:colOff>114300</xdr:colOff>
      <xdr:row>75</xdr:row>
      <xdr:rowOff>1797</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656300" y="1285894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46875</xdr:rowOff>
    </xdr:from>
    <xdr:to>
      <xdr:col>102</xdr:col>
      <xdr:colOff>165100</xdr:colOff>
      <xdr:row>74</xdr:row>
      <xdr:rowOff>148475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165002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29102</xdr:rowOff>
    </xdr:from>
    <xdr:to>
      <xdr:col>98</xdr:col>
      <xdr:colOff>38100</xdr:colOff>
      <xdr:row>74</xdr:row>
      <xdr:rowOff>130702</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147229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154222</xdr:rowOff>
    </xdr:from>
    <xdr:to>
      <xdr:col>116</xdr:col>
      <xdr:colOff>114300</xdr:colOff>
      <xdr:row>75</xdr:row>
      <xdr:rowOff>84372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84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5649</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6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128333</xdr:rowOff>
    </xdr:from>
    <xdr:to>
      <xdr:col>112</xdr:col>
      <xdr:colOff>38100</xdr:colOff>
      <xdr:row>76</xdr:row>
      <xdr:rowOff>58483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98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49610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30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94177</xdr:rowOff>
    </xdr:from>
    <xdr:to>
      <xdr:col>107</xdr:col>
      <xdr:colOff>101600</xdr:colOff>
      <xdr:row>75</xdr:row>
      <xdr:rowOff>24327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78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15454</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87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122447</xdr:rowOff>
    </xdr:from>
    <xdr:to>
      <xdr:col>102</xdr:col>
      <xdr:colOff>165100</xdr:colOff>
      <xdr:row>75</xdr:row>
      <xdr:rowOff>52597</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80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43724</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90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120847</xdr:rowOff>
    </xdr:from>
    <xdr:to>
      <xdr:col>98</xdr:col>
      <xdr:colOff>38100</xdr:colOff>
      <xdr:row>75</xdr:row>
      <xdr:rowOff>50997</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80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42124</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290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54611</xdr:rowOff>
    </xdr:from>
    <xdr:to>
      <xdr:col>112</xdr:col>
      <xdr:colOff>38100</xdr:colOff>
      <xdr:row>91</xdr:row>
      <xdr:rowOff>156211</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90</xdr:row>
      <xdr:rowOff>1288</xdr:rowOff>
    </xdr:from>
    <xdr:ext cx="313932"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66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168911</xdr:rowOff>
    </xdr:from>
    <xdr:to>
      <xdr:col>107</xdr:col>
      <xdr:colOff>101600</xdr:colOff>
      <xdr:row>90</xdr:row>
      <xdr:rowOff>99061</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115588</xdr:rowOff>
    </xdr:from>
    <xdr:ext cx="313932"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77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66039</xdr:rowOff>
    </xdr:from>
    <xdr:to>
      <xdr:col>98</xdr:col>
      <xdr:colOff>38100</xdr:colOff>
      <xdr:row>90</xdr:row>
      <xdr:rowOff>167639</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54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12716</xdr:rowOff>
    </xdr:from>
    <xdr:ext cx="313932"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99333" y="15271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性質別決算の人口一人当たりのコストについては、扶助費が住民一人当たり</a:t>
          </a:r>
          <a:r>
            <a:rPr kumimoji="1" lang="en-US" altLang="ja-JP" sz="1300">
              <a:latin typeface="ＭＳ Ｐゴシック" panose="020B0600070205080204" pitchFamily="50" charset="-128"/>
              <a:ea typeface="ＭＳ Ｐゴシック" panose="020B0600070205080204" pitchFamily="50" charset="-128"/>
            </a:rPr>
            <a:t>182,017</a:t>
          </a:r>
          <a:r>
            <a:rPr kumimoji="1" lang="ja-JP" altLang="en-US" sz="1300">
              <a:latin typeface="ＭＳ Ｐゴシック" panose="020B0600070205080204" pitchFamily="50" charset="-128"/>
              <a:ea typeface="ＭＳ Ｐゴシック" panose="020B0600070205080204" pitchFamily="50" charset="-128"/>
            </a:rPr>
            <a:t>円と類似団体平均を</a:t>
          </a:r>
          <a:r>
            <a:rPr kumimoji="1" lang="en-US" altLang="ja-JP" sz="1300">
              <a:latin typeface="ＭＳ Ｐゴシック" panose="020B0600070205080204" pitchFamily="50" charset="-128"/>
              <a:ea typeface="ＭＳ Ｐゴシック" panose="020B0600070205080204" pitchFamily="50" charset="-128"/>
            </a:rPr>
            <a:t>76,266</a:t>
          </a:r>
          <a:r>
            <a:rPr kumimoji="1" lang="ja-JP" altLang="en-US" sz="1300">
              <a:latin typeface="ＭＳ Ｐゴシック" panose="020B0600070205080204" pitchFamily="50" charset="-128"/>
              <a:ea typeface="ＭＳ Ｐゴシック" panose="020B0600070205080204" pitchFamily="50" charset="-128"/>
            </a:rPr>
            <a:t>円上回っている。これは生活保護費が他の類似団体より多いことに加え、障害者福祉サービス受給者の増加に伴う障害福祉サービス等をはじめとする社会保障経費の増加が主な要因である。</a:t>
          </a:r>
        </a:p>
        <a:p>
          <a:r>
            <a:rPr kumimoji="1" lang="ja-JP" altLang="en-US" sz="1300">
              <a:latin typeface="ＭＳ Ｐゴシック" panose="020B0600070205080204" pitchFamily="50" charset="-128"/>
              <a:ea typeface="ＭＳ Ｐゴシック" panose="020B0600070205080204" pitchFamily="50" charset="-128"/>
            </a:rPr>
            <a:t>普通建設事業費（更新整備）については、２つの小学校や学童保育所等を再編する小学校等建設事業を実施したことにより、前年度より</a:t>
          </a:r>
          <a:r>
            <a:rPr kumimoji="1" lang="en-US" altLang="ja-JP" sz="1300">
              <a:latin typeface="ＭＳ Ｐゴシック" panose="020B0600070205080204" pitchFamily="50" charset="-128"/>
              <a:ea typeface="ＭＳ Ｐゴシック" panose="020B0600070205080204" pitchFamily="50" charset="-128"/>
            </a:rPr>
            <a:t>93,000</a:t>
          </a:r>
          <a:r>
            <a:rPr kumimoji="1" lang="ja-JP" altLang="en-US" sz="1300">
              <a:latin typeface="ＭＳ Ｐゴシック" panose="020B0600070205080204" pitchFamily="50" charset="-128"/>
              <a:ea typeface="ＭＳ Ｐゴシック" panose="020B0600070205080204" pitchFamily="50" charset="-128"/>
            </a:rPr>
            <a:t>円増加し、類似団体平均を</a:t>
          </a:r>
          <a:r>
            <a:rPr kumimoji="1" lang="en-US" altLang="ja-JP" sz="1300">
              <a:latin typeface="ＭＳ Ｐゴシック" panose="020B0600070205080204" pitchFamily="50" charset="-128"/>
              <a:ea typeface="ＭＳ Ｐゴシック" panose="020B0600070205080204" pitchFamily="50" charset="-128"/>
            </a:rPr>
            <a:t>163,729</a:t>
          </a:r>
          <a:r>
            <a:rPr kumimoji="1" lang="ja-JP" altLang="en-US" sz="1300">
              <a:latin typeface="ＭＳ Ｐゴシック" panose="020B0600070205080204" pitchFamily="50" charset="-128"/>
              <a:ea typeface="ＭＳ Ｐゴシック" panose="020B0600070205080204" pitchFamily="50" charset="-128"/>
            </a:rPr>
            <a:t>円上回ったが、事業完了に伴い減少に転じる見込みである。</a:t>
          </a:r>
        </a:p>
        <a:p>
          <a:r>
            <a:rPr kumimoji="1" lang="ja-JP" altLang="en-US" sz="1300">
              <a:latin typeface="ＭＳ Ｐゴシック" panose="020B0600070205080204" pitchFamily="50" charset="-128"/>
              <a:ea typeface="ＭＳ Ｐゴシック" panose="020B0600070205080204" pitchFamily="50" charset="-128"/>
            </a:rPr>
            <a:t>今後は、据置期間が終了する地方債の元金償還開始による公債費の増加や既存施設の維持補修費等の増加が見込まれるため、事業の必要性を見極め、間断ない行財政改革を実施することにより歳出の抑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福岡県宮若市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27,080
26,593
139.99
22,620,810
21,212,360
1,254,927
9,467,401
22,395,268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62956</xdr:rowOff>
    </xdr:from>
    <xdr:to>
      <xdr:col>24</xdr:col>
      <xdr:colOff>63500</xdr:colOff>
      <xdr:row>34</xdr:row>
      <xdr:rowOff>119779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92256"/>
          <a:ext cx="838200" cy="5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11810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8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62956</xdr:rowOff>
    </xdr:from>
    <xdr:to>
      <xdr:col>19</xdr:col>
      <xdr:colOff>177800</xdr:colOff>
      <xdr:row>34</xdr:row>
      <xdr:rowOff>81244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922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111107</xdr:rowOff>
    </xdr:from>
    <xdr:to>
      <xdr:col>20</xdr:col>
      <xdr:colOff>38100</xdr:colOff>
      <xdr:row>36</xdr:row>
      <xdr:rowOff>41257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1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32384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0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58384</xdr:rowOff>
    </xdr:from>
    <xdr:to>
      <xdr:col>15</xdr:col>
      <xdr:colOff>50800</xdr:colOff>
      <xdr:row>34</xdr:row>
      <xdr:rowOff>81244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876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43507</xdr:rowOff>
    </xdr:from>
    <xdr:to>
      <xdr:col>15</xdr:col>
      <xdr:colOff>101600</xdr:colOff>
      <xdr:row>35</xdr:row>
      <xdr:rowOff>145107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136234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3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153416</xdr:rowOff>
    </xdr:from>
    <xdr:to>
      <xdr:col>10</xdr:col>
      <xdr:colOff>114300</xdr:colOff>
      <xdr:row>34</xdr:row>
      <xdr:rowOff>58384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11266"/>
          <a:ext cx="889000" cy="7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35016</xdr:rowOff>
    </xdr:from>
    <xdr:to>
      <xdr:col>10</xdr:col>
      <xdr:colOff>165100</xdr:colOff>
      <xdr:row>35</xdr:row>
      <xdr:rowOff>136616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127743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2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44160</xdr:rowOff>
    </xdr:from>
    <xdr:to>
      <xdr:col>6</xdr:col>
      <xdr:colOff>38100</xdr:colOff>
      <xdr:row>35</xdr:row>
      <xdr:rowOff>145760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136887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68979</xdr:rowOff>
    </xdr:from>
    <xdr:to>
      <xdr:col>24</xdr:col>
      <xdr:colOff>114300</xdr:colOff>
      <xdr:row>34</xdr:row>
      <xdr:rowOff>170579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9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91856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4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12156</xdr:rowOff>
    </xdr:from>
    <xdr:to>
      <xdr:col>20</xdr:col>
      <xdr:colOff>38100</xdr:colOff>
      <xdr:row>34</xdr:row>
      <xdr:rowOff>113756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4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130283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1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30444</xdr:rowOff>
    </xdr:from>
    <xdr:to>
      <xdr:col>15</xdr:col>
      <xdr:colOff>101600</xdr:colOff>
      <xdr:row>34</xdr:row>
      <xdr:rowOff>132044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5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148571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3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7584</xdr:rowOff>
    </xdr:from>
    <xdr:to>
      <xdr:col>10</xdr:col>
      <xdr:colOff>165100</xdr:colOff>
      <xdr:row>34</xdr:row>
      <xdr:rowOff>109184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3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125711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1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102616</xdr:rowOff>
    </xdr:from>
    <xdr:to>
      <xdr:col>6</xdr:col>
      <xdr:colOff>38100</xdr:colOff>
      <xdr:row>34</xdr:row>
      <xdr:rowOff>32766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6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49293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3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161806</xdr:rowOff>
    </xdr:from>
    <xdr:to>
      <xdr:col>24</xdr:col>
      <xdr:colOff>63500</xdr:colOff>
      <xdr:row>57</xdr:row>
      <xdr:rowOff>83266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077206"/>
          <a:ext cx="838200" cy="77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12493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161806</xdr:rowOff>
    </xdr:from>
    <xdr:to>
      <xdr:col>19</xdr:col>
      <xdr:colOff>177800</xdr:colOff>
      <xdr:row>55</xdr:row>
      <xdr:rowOff>9215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077206"/>
          <a:ext cx="889000" cy="36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140601</xdr:rowOff>
    </xdr:from>
    <xdr:to>
      <xdr:col>20</xdr:col>
      <xdr:colOff>38100</xdr:colOff>
      <xdr:row>52</xdr:row>
      <xdr:rowOff>70751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88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87278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65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9215</xdr:rowOff>
    </xdr:from>
    <xdr:to>
      <xdr:col>15</xdr:col>
      <xdr:colOff>50800</xdr:colOff>
      <xdr:row>55</xdr:row>
      <xdr:rowOff>63522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438965"/>
          <a:ext cx="889000" cy="5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114831</xdr:rowOff>
    </xdr:from>
    <xdr:to>
      <xdr:col>15</xdr:col>
      <xdr:colOff>101600</xdr:colOff>
      <xdr:row>57</xdr:row>
      <xdr:rowOff>44981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71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36108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80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63522</xdr:rowOff>
    </xdr:from>
    <xdr:to>
      <xdr:col>10</xdr:col>
      <xdr:colOff>114300</xdr:colOff>
      <xdr:row>58</xdr:row>
      <xdr:rowOff>7455</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493272"/>
          <a:ext cx="889000" cy="45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36809</xdr:rowOff>
    </xdr:from>
    <xdr:to>
      <xdr:col>10</xdr:col>
      <xdr:colOff>165100</xdr:colOff>
      <xdr:row>57</xdr:row>
      <xdr:rowOff>138409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80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129536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90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42159</xdr:rowOff>
    </xdr:from>
    <xdr:to>
      <xdr:col>6</xdr:col>
      <xdr:colOff>38100</xdr:colOff>
      <xdr:row>57</xdr:row>
      <xdr:rowOff>143759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81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160286</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59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32466</xdr:rowOff>
    </xdr:from>
    <xdr:to>
      <xdr:col>24</xdr:col>
      <xdr:colOff>114300</xdr:colOff>
      <xdr:row>57</xdr:row>
      <xdr:rowOff>134066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0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55343</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65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111006</xdr:rowOff>
    </xdr:from>
    <xdr:to>
      <xdr:col>20</xdr:col>
      <xdr:colOff>38100</xdr:colOff>
      <xdr:row>53</xdr:row>
      <xdr:rowOff>41156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02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32283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11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129865</xdr:rowOff>
    </xdr:from>
    <xdr:to>
      <xdr:col>15</xdr:col>
      <xdr:colOff>101600</xdr:colOff>
      <xdr:row>55</xdr:row>
      <xdr:rowOff>60015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38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76542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163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12722</xdr:rowOff>
    </xdr:from>
    <xdr:to>
      <xdr:col>10</xdr:col>
      <xdr:colOff>165100</xdr:colOff>
      <xdr:row>55</xdr:row>
      <xdr:rowOff>114322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44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130849</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21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128105</xdr:rowOff>
    </xdr:from>
    <xdr:to>
      <xdr:col>6</xdr:col>
      <xdr:colOff>38100</xdr:colOff>
      <xdr:row>58</xdr:row>
      <xdr:rowOff>58255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49382</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99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154004</xdr:rowOff>
    </xdr:from>
    <xdr:to>
      <xdr:col>24</xdr:col>
      <xdr:colOff>62865</xdr:colOff>
      <xdr:row>79</xdr:row>
      <xdr:rowOff>169276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55504"/>
          <a:ext cx="1270" cy="155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1653</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7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169276</xdr:rowOff>
    </xdr:from>
    <xdr:to>
      <xdr:col>24</xdr:col>
      <xdr:colOff>152400</xdr:colOff>
      <xdr:row>79</xdr:row>
      <xdr:rowOff>169276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71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100681</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154004</xdr:rowOff>
    </xdr:from>
    <xdr:to>
      <xdr:col>24</xdr:col>
      <xdr:colOff>152400</xdr:colOff>
      <xdr:row>70</xdr:row>
      <xdr:rowOff>154004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5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154004</xdr:rowOff>
    </xdr:from>
    <xdr:to>
      <xdr:col>24</xdr:col>
      <xdr:colOff>63500</xdr:colOff>
      <xdr:row>73</xdr:row>
      <xdr:rowOff>114162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155504"/>
          <a:ext cx="838200" cy="47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23142</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2247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44715</xdr:rowOff>
    </xdr:from>
    <xdr:to>
      <xdr:col>24</xdr:col>
      <xdr:colOff>114300</xdr:colOff>
      <xdr:row>77</xdr:row>
      <xdr:rowOff>146315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24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114162</xdr:rowOff>
    </xdr:from>
    <xdr:to>
      <xdr:col>19</xdr:col>
      <xdr:colOff>177800</xdr:colOff>
      <xdr:row>74</xdr:row>
      <xdr:rowOff>88755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630012"/>
          <a:ext cx="889000" cy="14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140826</xdr:rowOff>
    </xdr:from>
    <xdr:to>
      <xdr:col>20</xdr:col>
      <xdr:colOff>38100</xdr:colOff>
      <xdr:row>77</xdr:row>
      <xdr:rowOff>70976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7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62103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26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3367</xdr:rowOff>
    </xdr:from>
    <xdr:to>
      <xdr:col>15</xdr:col>
      <xdr:colOff>50800</xdr:colOff>
      <xdr:row>74</xdr:row>
      <xdr:rowOff>88755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2690667"/>
          <a:ext cx="889000" cy="8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4307</xdr:rowOff>
    </xdr:from>
    <xdr:to>
      <xdr:col>15</xdr:col>
      <xdr:colOff>101600</xdr:colOff>
      <xdr:row>77</xdr:row>
      <xdr:rowOff>105907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2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97034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2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3367</xdr:rowOff>
    </xdr:from>
    <xdr:to>
      <xdr:col>10</xdr:col>
      <xdr:colOff>114300</xdr:colOff>
      <xdr:row>74</xdr:row>
      <xdr:rowOff>119714</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2690667"/>
          <a:ext cx="889000" cy="11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59421</xdr:rowOff>
    </xdr:from>
    <xdr:to>
      <xdr:col>10</xdr:col>
      <xdr:colOff>165100</xdr:colOff>
      <xdr:row>77</xdr:row>
      <xdr:rowOff>161021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26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152148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35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82739</xdr:rowOff>
    </xdr:from>
    <xdr:to>
      <xdr:col>6</xdr:col>
      <xdr:colOff>38100</xdr:colOff>
      <xdr:row>78</xdr:row>
      <xdr:rowOff>12889</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8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4016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37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103204</xdr:rowOff>
    </xdr:from>
    <xdr:to>
      <xdr:col>24</xdr:col>
      <xdr:colOff>114300</xdr:colOff>
      <xdr:row>71</xdr:row>
      <xdr:rowOff>33354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1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56231</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05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63362</xdr:rowOff>
    </xdr:from>
    <xdr:to>
      <xdr:col>20</xdr:col>
      <xdr:colOff>38100</xdr:colOff>
      <xdr:row>73</xdr:row>
      <xdr:rowOff>164962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57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10039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35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37955</xdr:rowOff>
    </xdr:from>
    <xdr:to>
      <xdr:col>15</xdr:col>
      <xdr:colOff>101600</xdr:colOff>
      <xdr:row>74</xdr:row>
      <xdr:rowOff>139555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72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156082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500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124017</xdr:rowOff>
    </xdr:from>
    <xdr:to>
      <xdr:col>10</xdr:col>
      <xdr:colOff>165100</xdr:colOff>
      <xdr:row>74</xdr:row>
      <xdr:rowOff>54167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6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70694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41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68914</xdr:rowOff>
    </xdr:from>
    <xdr:to>
      <xdr:col>6</xdr:col>
      <xdr:colOff>38100</xdr:colOff>
      <xdr:row>74</xdr:row>
      <xdr:rowOff>170514</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27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15591</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531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48679</xdr:rowOff>
    </xdr:from>
    <xdr:to>
      <xdr:col>24</xdr:col>
      <xdr:colOff>63500</xdr:colOff>
      <xdr:row>98</xdr:row>
      <xdr:rowOff>103746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850779"/>
          <a:ext cx="838200" cy="5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103746</xdr:rowOff>
    </xdr:from>
    <xdr:to>
      <xdr:col>19</xdr:col>
      <xdr:colOff>177800</xdr:colOff>
      <xdr:row>98</xdr:row>
      <xdr:rowOff>114960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905846"/>
          <a:ext cx="889000" cy="1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165012</xdr:rowOff>
    </xdr:from>
    <xdr:to>
      <xdr:col>20</xdr:col>
      <xdr:colOff>38100</xdr:colOff>
      <xdr:row>97</xdr:row>
      <xdr:rowOff>95162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2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111689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39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114960</xdr:rowOff>
    </xdr:from>
    <xdr:to>
      <xdr:col>15</xdr:col>
      <xdr:colOff>50800</xdr:colOff>
      <xdr:row>98</xdr:row>
      <xdr:rowOff>127673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917060"/>
          <a:ext cx="889000" cy="1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xdr:rowOff>
    </xdr:from>
    <xdr:to>
      <xdr:col>15</xdr:col>
      <xdr:colOff>101600</xdr:colOff>
      <xdr:row>97</xdr:row>
      <xdr:rowOff>112522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4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129049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41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109499</xdr:rowOff>
    </xdr:from>
    <xdr:to>
      <xdr:col>10</xdr:col>
      <xdr:colOff>114300</xdr:colOff>
      <xdr:row>98</xdr:row>
      <xdr:rowOff>127673</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911599"/>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41287</xdr:rowOff>
    </xdr:from>
    <xdr:to>
      <xdr:col>10</xdr:col>
      <xdr:colOff>165100</xdr:colOff>
      <xdr:row>97</xdr:row>
      <xdr:rowOff>142887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7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159414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44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39675</xdr:rowOff>
    </xdr:from>
    <xdr:to>
      <xdr:col>6</xdr:col>
      <xdr:colOff>38100</xdr:colOff>
      <xdr:row>97</xdr:row>
      <xdr:rowOff>141275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67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157802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4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169329</xdr:rowOff>
    </xdr:from>
    <xdr:to>
      <xdr:col>24</xdr:col>
      <xdr:colOff>114300</xdr:colOff>
      <xdr:row>98</xdr:row>
      <xdr:rowOff>99479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7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147756</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77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52946</xdr:rowOff>
    </xdr:from>
    <xdr:to>
      <xdr:col>20</xdr:col>
      <xdr:colOff>38100</xdr:colOff>
      <xdr:row>98</xdr:row>
      <xdr:rowOff>154546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85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145673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94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64160</xdr:rowOff>
    </xdr:from>
    <xdr:to>
      <xdr:col>15</xdr:col>
      <xdr:colOff>101600</xdr:colOff>
      <xdr:row>98</xdr:row>
      <xdr:rowOff>165760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86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156887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95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76873</xdr:rowOff>
    </xdr:from>
    <xdr:to>
      <xdr:col>10</xdr:col>
      <xdr:colOff>165100</xdr:colOff>
      <xdr:row>99</xdr:row>
      <xdr:rowOff>7023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87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169600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97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58699</xdr:rowOff>
    </xdr:from>
    <xdr:to>
      <xdr:col>6</xdr:col>
      <xdr:colOff>38100</xdr:colOff>
      <xdr:row>98</xdr:row>
      <xdr:rowOff>160299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86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151426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95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141140</xdr:rowOff>
    </xdr:from>
    <xdr:to>
      <xdr:col>55</xdr:col>
      <xdr:colOff>0</xdr:colOff>
      <xdr:row>55</xdr:row>
      <xdr:rowOff>132156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8885090"/>
          <a:ext cx="838200" cy="67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132156</xdr:rowOff>
    </xdr:from>
    <xdr:to>
      <xdr:col>50</xdr:col>
      <xdr:colOff>114300</xdr:colOff>
      <xdr:row>56</xdr:row>
      <xdr:rowOff>20554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561906"/>
          <a:ext cx="889000" cy="5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70841</xdr:rowOff>
    </xdr:from>
    <xdr:to>
      <xdr:col>50</xdr:col>
      <xdr:colOff>165100</xdr:colOff>
      <xdr:row>54</xdr:row>
      <xdr:rowOff>991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15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17518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893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20554</xdr:rowOff>
    </xdr:from>
    <xdr:to>
      <xdr:col>45</xdr:col>
      <xdr:colOff>177800</xdr:colOff>
      <xdr:row>56</xdr:row>
      <xdr:rowOff>50432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621754"/>
          <a:ext cx="889000" cy="2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137340</xdr:rowOff>
    </xdr:from>
    <xdr:to>
      <xdr:col>46</xdr:col>
      <xdr:colOff>38100</xdr:colOff>
      <xdr:row>54</xdr:row>
      <xdr:rowOff>67490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22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84017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89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17948</xdr:rowOff>
    </xdr:from>
    <xdr:to>
      <xdr:col>41</xdr:col>
      <xdr:colOff>50800</xdr:colOff>
      <xdr:row>56</xdr:row>
      <xdr:rowOff>50432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619148"/>
          <a:ext cx="889000" cy="3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120538</xdr:rowOff>
    </xdr:from>
    <xdr:to>
      <xdr:col>41</xdr:col>
      <xdr:colOff>101600</xdr:colOff>
      <xdr:row>54</xdr:row>
      <xdr:rowOff>50688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67215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8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138666</xdr:rowOff>
    </xdr:from>
    <xdr:to>
      <xdr:col>36</xdr:col>
      <xdr:colOff>165100</xdr:colOff>
      <xdr:row>54</xdr:row>
      <xdr:rowOff>68816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22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85343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00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90340</xdr:rowOff>
    </xdr:from>
    <xdr:to>
      <xdr:col>55</xdr:col>
      <xdr:colOff>50800</xdr:colOff>
      <xdr:row>52</xdr:row>
      <xdr:rowOff>20490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88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5267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874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81356</xdr:rowOff>
    </xdr:from>
    <xdr:to>
      <xdr:col>50</xdr:col>
      <xdr:colOff>165100</xdr:colOff>
      <xdr:row>56</xdr:row>
      <xdr:rowOff>11506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51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2633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60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141204</xdr:rowOff>
    </xdr:from>
    <xdr:to>
      <xdr:col>46</xdr:col>
      <xdr:colOff>38100</xdr:colOff>
      <xdr:row>56</xdr:row>
      <xdr:rowOff>71354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57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62481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66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171082</xdr:rowOff>
    </xdr:from>
    <xdr:to>
      <xdr:col>41</xdr:col>
      <xdr:colOff>101600</xdr:colOff>
      <xdr:row>56</xdr:row>
      <xdr:rowOff>101232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0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92359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6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138598</xdr:rowOff>
    </xdr:from>
    <xdr:to>
      <xdr:col>36</xdr:col>
      <xdr:colOff>165100</xdr:colOff>
      <xdr:row>56</xdr:row>
      <xdr:rowOff>68748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6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59875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66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49495</xdr:rowOff>
    </xdr:from>
    <xdr:to>
      <xdr:col>55</xdr:col>
      <xdr:colOff>0</xdr:colOff>
      <xdr:row>76</xdr:row>
      <xdr:rowOff>155519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908245"/>
          <a:ext cx="838200" cy="27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49495</xdr:rowOff>
    </xdr:from>
    <xdr:to>
      <xdr:col>50</xdr:col>
      <xdr:colOff>114300</xdr:colOff>
      <xdr:row>77</xdr:row>
      <xdr:rowOff>60696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908245"/>
          <a:ext cx="889000" cy="35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33031</xdr:rowOff>
    </xdr:from>
    <xdr:to>
      <xdr:col>50</xdr:col>
      <xdr:colOff>165100</xdr:colOff>
      <xdr:row>74</xdr:row>
      <xdr:rowOff>134631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72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151158</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49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60696</xdr:rowOff>
    </xdr:from>
    <xdr:to>
      <xdr:col>45</xdr:col>
      <xdr:colOff>177800</xdr:colOff>
      <xdr:row>77</xdr:row>
      <xdr:rowOff>92540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62346"/>
          <a:ext cx="889000" cy="3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108240</xdr:rowOff>
    </xdr:from>
    <xdr:to>
      <xdr:col>46</xdr:col>
      <xdr:colOff>38100</xdr:colOff>
      <xdr:row>76</xdr:row>
      <xdr:rowOff>38390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29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54917</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74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92540</xdr:rowOff>
    </xdr:from>
    <xdr:to>
      <xdr:col>41</xdr:col>
      <xdr:colOff>50800</xdr:colOff>
      <xdr:row>77</xdr:row>
      <xdr:rowOff>97227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294190"/>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165869</xdr:rowOff>
    </xdr:from>
    <xdr:to>
      <xdr:col>41</xdr:col>
      <xdr:colOff>101600</xdr:colOff>
      <xdr:row>76</xdr:row>
      <xdr:rowOff>96019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02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112547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79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1003</xdr:rowOff>
    </xdr:from>
    <xdr:to>
      <xdr:col>36</xdr:col>
      <xdr:colOff>165100</xdr:colOff>
      <xdr:row>76</xdr:row>
      <xdr:rowOff>102603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119130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80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104719</xdr:rowOff>
    </xdr:from>
    <xdr:to>
      <xdr:col>55</xdr:col>
      <xdr:colOff>50800</xdr:colOff>
      <xdr:row>77</xdr:row>
      <xdr:rowOff>34869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3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83146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11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170145</xdr:rowOff>
    </xdr:from>
    <xdr:to>
      <xdr:col>50</xdr:col>
      <xdr:colOff>165100</xdr:colOff>
      <xdr:row>75</xdr:row>
      <xdr:rowOff>100295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85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91422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95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9896</xdr:rowOff>
    </xdr:from>
    <xdr:to>
      <xdr:col>46</xdr:col>
      <xdr:colOff>38100</xdr:colOff>
      <xdr:row>77</xdr:row>
      <xdr:rowOff>111496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1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102623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30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41740</xdr:rowOff>
    </xdr:from>
    <xdr:to>
      <xdr:col>41</xdr:col>
      <xdr:colOff>101600</xdr:colOff>
      <xdr:row>77</xdr:row>
      <xdr:rowOff>143340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4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134467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33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46427</xdr:rowOff>
    </xdr:from>
    <xdr:to>
      <xdr:col>36</xdr:col>
      <xdr:colOff>165100</xdr:colOff>
      <xdr:row>77</xdr:row>
      <xdr:rowOff>148027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4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139154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34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126425</xdr:rowOff>
    </xdr:from>
    <xdr:to>
      <xdr:col>55</xdr:col>
      <xdr:colOff>0</xdr:colOff>
      <xdr:row>96</xdr:row>
      <xdr:rowOff>86339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414175"/>
          <a:ext cx="838200" cy="1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63000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35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86339</xdr:rowOff>
    </xdr:from>
    <xdr:to>
      <xdr:col>50</xdr:col>
      <xdr:colOff>114300</xdr:colOff>
      <xdr:row>97</xdr:row>
      <xdr:rowOff>580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545539"/>
          <a:ext cx="889000" cy="8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86451</xdr:rowOff>
    </xdr:from>
    <xdr:to>
      <xdr:col>50</xdr:col>
      <xdr:colOff>165100</xdr:colOff>
      <xdr:row>96</xdr:row>
      <xdr:rowOff>16601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33128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113412</xdr:rowOff>
    </xdr:from>
    <xdr:to>
      <xdr:col>45</xdr:col>
      <xdr:colOff>177800</xdr:colOff>
      <xdr:row>97</xdr:row>
      <xdr:rowOff>580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572612"/>
          <a:ext cx="889000" cy="5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938</xdr:rowOff>
    </xdr:from>
    <xdr:to>
      <xdr:col>46</xdr:col>
      <xdr:colOff>38100</xdr:colOff>
      <xdr:row>96</xdr:row>
      <xdr:rowOff>102538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4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119065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3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113412</xdr:rowOff>
    </xdr:from>
    <xdr:to>
      <xdr:col>41</xdr:col>
      <xdr:colOff>50800</xdr:colOff>
      <xdr:row>97</xdr:row>
      <xdr:rowOff>50318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572612"/>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155946</xdr:rowOff>
    </xdr:from>
    <xdr:to>
      <xdr:col>41</xdr:col>
      <xdr:colOff>101600</xdr:colOff>
      <xdr:row>96</xdr:row>
      <xdr:rowOff>86096</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44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102623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21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148482</xdr:rowOff>
    </xdr:from>
    <xdr:to>
      <xdr:col>36</xdr:col>
      <xdr:colOff>165100</xdr:colOff>
      <xdr:row>96</xdr:row>
      <xdr:rowOff>78632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43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95159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21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75625</xdr:rowOff>
    </xdr:from>
    <xdr:to>
      <xdr:col>55</xdr:col>
      <xdr:colOff>50800</xdr:colOff>
      <xdr:row>96</xdr:row>
      <xdr:rowOff>5775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36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98502</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21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35539</xdr:rowOff>
    </xdr:from>
    <xdr:to>
      <xdr:col>50</xdr:col>
      <xdr:colOff>165100</xdr:colOff>
      <xdr:row>96</xdr:row>
      <xdr:rowOff>137139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4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128266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5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121230</xdr:rowOff>
    </xdr:from>
    <xdr:to>
      <xdr:col>46</xdr:col>
      <xdr:colOff>38100</xdr:colOff>
      <xdr:row>97</xdr:row>
      <xdr:rowOff>51380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5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42507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6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62612</xdr:rowOff>
    </xdr:from>
    <xdr:to>
      <xdr:col>41</xdr:col>
      <xdr:colOff>101600</xdr:colOff>
      <xdr:row>96</xdr:row>
      <xdr:rowOff>164212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5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155339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61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170968</xdr:rowOff>
    </xdr:from>
    <xdr:to>
      <xdr:col>36</xdr:col>
      <xdr:colOff>165100</xdr:colOff>
      <xdr:row>97</xdr:row>
      <xdr:rowOff>101118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3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92245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72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345</xdr:rowOff>
    </xdr:from>
    <xdr:to>
      <xdr:col>85</xdr:col>
      <xdr:colOff>127000</xdr:colOff>
      <xdr:row>36</xdr:row>
      <xdr:rowOff>128362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001095"/>
          <a:ext cx="838200" cy="29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345</xdr:rowOff>
    </xdr:from>
    <xdr:to>
      <xdr:col>81</xdr:col>
      <xdr:colOff>50800</xdr:colOff>
      <xdr:row>36</xdr:row>
      <xdr:rowOff>83739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001095"/>
          <a:ext cx="889000" cy="25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148839</xdr:rowOff>
    </xdr:from>
    <xdr:to>
      <xdr:col>81</xdr:col>
      <xdr:colOff>101600</xdr:colOff>
      <xdr:row>34</xdr:row>
      <xdr:rowOff>78989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580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95516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58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81681</xdr:rowOff>
    </xdr:from>
    <xdr:to>
      <xdr:col>76</xdr:col>
      <xdr:colOff>114300</xdr:colOff>
      <xdr:row>36</xdr:row>
      <xdr:rowOff>83739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253881"/>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92832</xdr:rowOff>
    </xdr:from>
    <xdr:to>
      <xdr:col>76</xdr:col>
      <xdr:colOff>165100</xdr:colOff>
      <xdr:row>35</xdr:row>
      <xdr:rowOff>22982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592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39509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69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37881</xdr:rowOff>
    </xdr:from>
    <xdr:to>
      <xdr:col>71</xdr:col>
      <xdr:colOff>177800</xdr:colOff>
      <xdr:row>36</xdr:row>
      <xdr:rowOff>81681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5524281"/>
          <a:ext cx="889000" cy="72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102159</xdr:rowOff>
    </xdr:from>
    <xdr:to>
      <xdr:col>72</xdr:col>
      <xdr:colOff>38100</xdr:colOff>
      <xdr:row>35</xdr:row>
      <xdr:rowOff>32309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593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48836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70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140107</xdr:rowOff>
    </xdr:from>
    <xdr:to>
      <xdr:col>67</xdr:col>
      <xdr:colOff>101600</xdr:colOff>
      <xdr:row>35</xdr:row>
      <xdr:rowOff>70257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596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61384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06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77562</xdr:rowOff>
    </xdr:from>
    <xdr:to>
      <xdr:col>85</xdr:col>
      <xdr:colOff>177800</xdr:colOff>
      <xdr:row>37</xdr:row>
      <xdr:rowOff>7712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4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55989</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120995</xdr:rowOff>
    </xdr:from>
    <xdr:to>
      <xdr:col>81</xdr:col>
      <xdr:colOff>101600</xdr:colOff>
      <xdr:row>35</xdr:row>
      <xdr:rowOff>51145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95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42272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04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32939</xdr:rowOff>
    </xdr:from>
    <xdr:to>
      <xdr:col>76</xdr:col>
      <xdr:colOff>165100</xdr:colOff>
      <xdr:row>36</xdr:row>
      <xdr:rowOff>134539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0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125666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29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30881</xdr:rowOff>
    </xdr:from>
    <xdr:to>
      <xdr:col>72</xdr:col>
      <xdr:colOff>38100</xdr:colOff>
      <xdr:row>36</xdr:row>
      <xdr:rowOff>132481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20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123608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2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158531</xdr:rowOff>
    </xdr:from>
    <xdr:to>
      <xdr:col>67</xdr:col>
      <xdr:colOff>101600</xdr:colOff>
      <xdr:row>32</xdr:row>
      <xdr:rowOff>88681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547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105208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24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150324</xdr:rowOff>
    </xdr:from>
    <xdr:to>
      <xdr:col>85</xdr:col>
      <xdr:colOff>127000</xdr:colOff>
      <xdr:row>55</xdr:row>
      <xdr:rowOff>69901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8894274"/>
          <a:ext cx="838200" cy="60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39067</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811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69901</xdr:rowOff>
    </xdr:from>
    <xdr:to>
      <xdr:col>81</xdr:col>
      <xdr:colOff>50800</xdr:colOff>
      <xdr:row>58</xdr:row>
      <xdr:rowOff>92673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499651"/>
          <a:ext cx="889000" cy="53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118107</xdr:rowOff>
    </xdr:from>
    <xdr:to>
      <xdr:col>81</xdr:col>
      <xdr:colOff>101600</xdr:colOff>
      <xdr:row>57</xdr:row>
      <xdr:rowOff>48257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71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39384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8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73711</xdr:rowOff>
    </xdr:from>
    <xdr:to>
      <xdr:col>76</xdr:col>
      <xdr:colOff>114300</xdr:colOff>
      <xdr:row>58</xdr:row>
      <xdr:rowOff>92673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846361"/>
          <a:ext cx="889000" cy="19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163565</xdr:rowOff>
    </xdr:from>
    <xdr:to>
      <xdr:col>76</xdr:col>
      <xdr:colOff>165100</xdr:colOff>
      <xdr:row>57</xdr:row>
      <xdr:rowOff>93715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7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110242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53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73711</xdr:rowOff>
    </xdr:from>
    <xdr:to>
      <xdr:col>71</xdr:col>
      <xdr:colOff>177800</xdr:colOff>
      <xdr:row>58</xdr:row>
      <xdr:rowOff>13567</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846361"/>
          <a:ext cx="889000" cy="11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66051</xdr:rowOff>
    </xdr:from>
    <xdr:to>
      <xdr:col>72</xdr:col>
      <xdr:colOff>38100</xdr:colOff>
      <xdr:row>57</xdr:row>
      <xdr:rowOff>167651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83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158778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93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59552</xdr:rowOff>
    </xdr:from>
    <xdr:to>
      <xdr:col>67</xdr:col>
      <xdr:colOff>101600</xdr:colOff>
      <xdr:row>57</xdr:row>
      <xdr:rowOff>161152</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83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6229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60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99524</xdr:rowOff>
    </xdr:from>
    <xdr:to>
      <xdr:col>85</xdr:col>
      <xdr:colOff>177800</xdr:colOff>
      <xdr:row>52</xdr:row>
      <xdr:rowOff>29674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884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122401</xdr:rowOff>
    </xdr:from>
    <xdr:ext cx="599010"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869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19101</xdr:rowOff>
    </xdr:from>
    <xdr:to>
      <xdr:col>81</xdr:col>
      <xdr:colOff>101600</xdr:colOff>
      <xdr:row>55</xdr:row>
      <xdr:rowOff>120701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44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137228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22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41873</xdr:rowOff>
    </xdr:from>
    <xdr:to>
      <xdr:col>76</xdr:col>
      <xdr:colOff>165100</xdr:colOff>
      <xdr:row>58</xdr:row>
      <xdr:rowOff>143473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98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134600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1007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22911</xdr:rowOff>
    </xdr:from>
    <xdr:to>
      <xdr:col>72</xdr:col>
      <xdr:colOff>38100</xdr:colOff>
      <xdr:row>57</xdr:row>
      <xdr:rowOff>124511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79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141038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57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134217</xdr:rowOff>
    </xdr:from>
    <xdr:to>
      <xdr:col>67</xdr:col>
      <xdr:colOff>101600</xdr:colOff>
      <xdr:row>58</xdr:row>
      <xdr:rowOff>64367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90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55494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99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54628</xdr:rowOff>
    </xdr:from>
    <xdr:to>
      <xdr:col>85</xdr:col>
      <xdr:colOff>127000</xdr:colOff>
      <xdr:row>79</xdr:row>
      <xdr:rowOff>58417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599178"/>
          <a:ext cx="8382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32291</xdr:rowOff>
    </xdr:from>
    <xdr:to>
      <xdr:col>81</xdr:col>
      <xdr:colOff>50800</xdr:colOff>
      <xdr:row>79</xdr:row>
      <xdr:rowOff>58417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7684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90207</xdr:rowOff>
    </xdr:from>
    <xdr:to>
      <xdr:col>81</xdr:col>
      <xdr:colOff>101600</xdr:colOff>
      <xdr:row>78</xdr:row>
      <xdr:rowOff>20357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29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36884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06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131111</xdr:rowOff>
    </xdr:from>
    <xdr:to>
      <xdr:col>76</xdr:col>
      <xdr:colOff>114300</xdr:colOff>
      <xdr:row>79</xdr:row>
      <xdr:rowOff>32291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04211"/>
          <a:ext cx="889000" cy="7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60587</xdr:rowOff>
    </xdr:from>
    <xdr:to>
      <xdr:col>76</xdr:col>
      <xdr:colOff>165100</xdr:colOff>
      <xdr:row>77</xdr:row>
      <xdr:rowOff>162187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26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7264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25111" y="1303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131111</xdr:rowOff>
    </xdr:from>
    <xdr:to>
      <xdr:col>71</xdr:col>
      <xdr:colOff>177800</xdr:colOff>
      <xdr:row>79</xdr:row>
      <xdr:rowOff>98879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04211"/>
          <a:ext cx="889000" cy="13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93472</xdr:rowOff>
    </xdr:from>
    <xdr:to>
      <xdr:col>72</xdr:col>
      <xdr:colOff>38100</xdr:colOff>
      <xdr:row>78</xdr:row>
      <xdr:rowOff>23622</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40149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07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45303</xdr:rowOff>
    </xdr:from>
    <xdr:to>
      <xdr:col>67</xdr:col>
      <xdr:colOff>101600</xdr:colOff>
      <xdr:row>78</xdr:row>
      <xdr:rowOff>146903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1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163430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1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3828</xdr:rowOff>
    </xdr:from>
    <xdr:to>
      <xdr:col>85</xdr:col>
      <xdr:colOff>177800</xdr:colOff>
      <xdr:row>79</xdr:row>
      <xdr:rowOff>105428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90205</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6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7617</xdr:rowOff>
    </xdr:from>
    <xdr:to>
      <xdr:col>81</xdr:col>
      <xdr:colOff>101600</xdr:colOff>
      <xdr:row>79</xdr:row>
      <xdr:rowOff>109217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5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100344</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644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152941</xdr:rowOff>
    </xdr:from>
    <xdr:to>
      <xdr:col>76</xdr:col>
      <xdr:colOff>165100</xdr:colOff>
      <xdr:row>79</xdr:row>
      <xdr:rowOff>83091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2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74218</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36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80311</xdr:rowOff>
    </xdr:from>
    <xdr:to>
      <xdr:col>72</xdr:col>
      <xdr:colOff>38100</xdr:colOff>
      <xdr:row>79</xdr:row>
      <xdr:rowOff>10461</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45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1588</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8" y="1354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132486</xdr:rowOff>
    </xdr:from>
    <xdr:to>
      <xdr:col>85</xdr:col>
      <xdr:colOff>127000</xdr:colOff>
      <xdr:row>94</xdr:row>
      <xdr:rowOff>157899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248786"/>
          <a:ext cx="838200" cy="2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121556</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23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157899</xdr:rowOff>
    </xdr:from>
    <xdr:to>
      <xdr:col>81</xdr:col>
      <xdr:colOff>50800</xdr:colOff>
      <xdr:row>95</xdr:row>
      <xdr:rowOff>14960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274199"/>
          <a:ext cx="889000" cy="2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126772</xdr:rowOff>
    </xdr:from>
    <xdr:to>
      <xdr:col>81</xdr:col>
      <xdr:colOff>101600</xdr:colOff>
      <xdr:row>94</xdr:row>
      <xdr:rowOff>56922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0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73449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58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14960</xdr:rowOff>
    </xdr:from>
    <xdr:to>
      <xdr:col>76</xdr:col>
      <xdr:colOff>114300</xdr:colOff>
      <xdr:row>95</xdr:row>
      <xdr:rowOff>29083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6302710"/>
          <a:ext cx="889000" cy="1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143777</xdr:rowOff>
    </xdr:from>
    <xdr:to>
      <xdr:col>76</xdr:col>
      <xdr:colOff>165100</xdr:colOff>
      <xdr:row>94</xdr:row>
      <xdr:rowOff>73927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088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90454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586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29083</xdr:rowOff>
    </xdr:from>
    <xdr:to>
      <xdr:col>71</xdr:col>
      <xdr:colOff>177800</xdr:colOff>
      <xdr:row>95</xdr:row>
      <xdr:rowOff>91503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6316833"/>
          <a:ext cx="889000" cy="6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135382</xdr:rowOff>
    </xdr:from>
    <xdr:to>
      <xdr:col>72</xdr:col>
      <xdr:colOff>38100</xdr:colOff>
      <xdr:row>94</xdr:row>
      <xdr:rowOff>65532</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0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82059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58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132423</xdr:rowOff>
    </xdr:from>
    <xdr:to>
      <xdr:col>67</xdr:col>
      <xdr:colOff>101600</xdr:colOff>
      <xdr:row>94</xdr:row>
      <xdr:rowOff>62573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0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79100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85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81686</xdr:rowOff>
    </xdr:from>
    <xdr:to>
      <xdr:col>85</xdr:col>
      <xdr:colOff>177800</xdr:colOff>
      <xdr:row>95</xdr:row>
      <xdr:rowOff>11836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19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104563</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0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107099</xdr:rowOff>
    </xdr:from>
    <xdr:to>
      <xdr:col>81</xdr:col>
      <xdr:colOff>101600</xdr:colOff>
      <xdr:row>95</xdr:row>
      <xdr:rowOff>37249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2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28376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31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135610</xdr:rowOff>
    </xdr:from>
    <xdr:to>
      <xdr:col>76</xdr:col>
      <xdr:colOff>165100</xdr:colOff>
      <xdr:row>95</xdr:row>
      <xdr:rowOff>65760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25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56887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34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149733</xdr:rowOff>
    </xdr:from>
    <xdr:to>
      <xdr:col>72</xdr:col>
      <xdr:colOff>38100</xdr:colOff>
      <xdr:row>95</xdr:row>
      <xdr:rowOff>79883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26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71010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35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40703</xdr:rowOff>
    </xdr:from>
    <xdr:to>
      <xdr:col>67</xdr:col>
      <xdr:colOff>101600</xdr:colOff>
      <xdr:row>95</xdr:row>
      <xdr:rowOff>142303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32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133430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42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119380</xdr:rowOff>
    </xdr:from>
    <xdr:to>
      <xdr:col>107</xdr:col>
      <xdr:colOff>101600</xdr:colOff>
      <xdr:row>39</xdr:row>
      <xdr:rowOff>49530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66057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09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103759</xdr:rowOff>
    </xdr:from>
    <xdr:to>
      <xdr:col>102</xdr:col>
      <xdr:colOff>165100</xdr:colOff>
      <xdr:row>39</xdr:row>
      <xdr:rowOff>33909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50436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13081</xdr:rowOff>
    </xdr:from>
    <xdr:to>
      <xdr:col>98</xdr:col>
      <xdr:colOff>38100</xdr:colOff>
      <xdr:row>38</xdr:row>
      <xdr:rowOff>114681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52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131208</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303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54610</xdr:rowOff>
    </xdr:from>
    <xdr:to>
      <xdr:col>112</xdr:col>
      <xdr:colOff>38100</xdr:colOff>
      <xdr:row>51</xdr:row>
      <xdr:rowOff>156210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50</xdr:row>
      <xdr:rowOff>1287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66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168910</xdr:rowOff>
    </xdr:from>
    <xdr:to>
      <xdr:col>107</xdr:col>
      <xdr:colOff>101600</xdr:colOff>
      <xdr:row>50</xdr:row>
      <xdr:rowOff>99060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115587</xdr:rowOff>
    </xdr:from>
    <xdr:ext cx="313932"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77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66040</xdr:rowOff>
    </xdr:from>
    <xdr:to>
      <xdr:col>98</xdr:col>
      <xdr:colOff>38100</xdr:colOff>
      <xdr:row>50</xdr:row>
      <xdr:rowOff>167640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12717</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99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286,686</a:t>
          </a:r>
          <a:r>
            <a:rPr kumimoji="1" lang="ja-JP" altLang="en-US" sz="1300">
              <a:latin typeface="ＭＳ Ｐゴシック" panose="020B0600070205080204" pitchFamily="50" charset="-128"/>
              <a:ea typeface="ＭＳ Ｐゴシック" panose="020B0600070205080204" pitchFamily="50" charset="-128"/>
            </a:rPr>
            <a:t>円と類似団体平均を</a:t>
          </a:r>
          <a:r>
            <a:rPr kumimoji="1" lang="en-US" altLang="ja-JP" sz="1300">
              <a:latin typeface="ＭＳ Ｐゴシック" panose="020B0600070205080204" pitchFamily="50" charset="-128"/>
              <a:ea typeface="ＭＳ Ｐゴシック" panose="020B0600070205080204" pitchFamily="50" charset="-128"/>
            </a:rPr>
            <a:t>104,877</a:t>
          </a:r>
          <a:r>
            <a:rPr kumimoji="1" lang="ja-JP" altLang="en-US" sz="1300">
              <a:latin typeface="ＭＳ Ｐゴシック" panose="020B0600070205080204" pitchFamily="50" charset="-128"/>
              <a:ea typeface="ＭＳ Ｐゴシック" panose="020B0600070205080204" pitchFamily="50" charset="-128"/>
            </a:rPr>
            <a:t>円上回っており、これは生活保護費が他の類似団体より多いことに加え、障害福祉サービス等をはじめとする社会保障経費が増加していること、また、コロナウイルス対策として非課税世帯等への給付金の支給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今後も社会保障経費の増加が見込まれるため、、資格審査等の適正化やレセプト点検等による医療費等の適正化を推進し抑制に努めていく。</a:t>
          </a:r>
        </a:p>
        <a:p>
          <a:r>
            <a:rPr kumimoji="1" lang="ja-JP" altLang="en-US" sz="1300">
              <a:latin typeface="ＭＳ Ｐゴシック" panose="020B0600070205080204" pitchFamily="50" charset="-128"/>
              <a:ea typeface="ＭＳ Ｐゴシック" panose="020B0600070205080204" pitchFamily="50" charset="-128"/>
            </a:rPr>
            <a:t>総務費は、コロナウイルス対策として実施した定額給付金事業が完了したことにより前年度からは</a:t>
          </a:r>
          <a:r>
            <a:rPr kumimoji="1" lang="en-US" altLang="ja-JP" sz="1300">
              <a:latin typeface="ＭＳ Ｐゴシック" panose="020B0600070205080204" pitchFamily="50" charset="-128"/>
              <a:ea typeface="ＭＳ Ｐゴシック" panose="020B0600070205080204" pitchFamily="50" charset="-128"/>
            </a:rPr>
            <a:t>102,193</a:t>
          </a:r>
          <a:r>
            <a:rPr kumimoji="1" lang="ja-JP" altLang="en-US" sz="1300">
              <a:latin typeface="ＭＳ Ｐゴシック" panose="020B0600070205080204" pitchFamily="50" charset="-128"/>
              <a:ea typeface="ＭＳ Ｐゴシック" panose="020B0600070205080204" pitchFamily="50" charset="-128"/>
            </a:rPr>
            <a:t>円減少しており、類似団体と同水準となっている。</a:t>
          </a:r>
        </a:p>
        <a:p>
          <a:r>
            <a:rPr kumimoji="1" lang="ja-JP" altLang="en-US" sz="1300">
              <a:latin typeface="ＭＳ Ｐゴシック" panose="020B0600070205080204" pitchFamily="50" charset="-128"/>
              <a:ea typeface="ＭＳ Ｐゴシック" panose="020B0600070205080204" pitchFamily="50" charset="-128"/>
            </a:rPr>
            <a:t>農林水産業費については、産地産直レストランを併設した農業観光振興センターの整備に取り組んだことから、前年度から</a:t>
          </a:r>
          <a:r>
            <a:rPr kumimoji="1" lang="en-US" altLang="ja-JP" sz="1300">
              <a:latin typeface="ＭＳ Ｐゴシック" panose="020B0600070205080204" pitchFamily="50" charset="-128"/>
              <a:ea typeface="ＭＳ Ｐゴシック" panose="020B0600070205080204" pitchFamily="50" charset="-128"/>
            </a:rPr>
            <a:t>29,607</a:t>
          </a:r>
          <a:r>
            <a:rPr kumimoji="1" lang="ja-JP" altLang="en-US" sz="1300">
              <a:latin typeface="ＭＳ Ｐゴシック" panose="020B0600070205080204" pitchFamily="50" charset="-128"/>
              <a:ea typeface="ＭＳ Ｐゴシック" panose="020B0600070205080204" pitchFamily="50" charset="-128"/>
            </a:rPr>
            <a:t>円増加し、類似似団体平均を</a:t>
          </a:r>
          <a:r>
            <a:rPr kumimoji="1" lang="en-US" altLang="ja-JP" sz="1300">
              <a:latin typeface="ＭＳ Ｐゴシック" panose="020B0600070205080204" pitchFamily="50" charset="-128"/>
              <a:ea typeface="ＭＳ Ｐゴシック" panose="020B0600070205080204" pitchFamily="50" charset="-128"/>
            </a:rPr>
            <a:t>31,735</a:t>
          </a:r>
          <a:r>
            <a:rPr kumimoji="1" lang="ja-JP" altLang="en-US" sz="1300">
              <a:latin typeface="ＭＳ Ｐゴシック" panose="020B0600070205080204" pitchFamily="50" charset="-128"/>
              <a:ea typeface="ＭＳ Ｐゴシック" panose="020B0600070205080204" pitchFamily="50" charset="-128"/>
            </a:rPr>
            <a:t>円上回った。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福岡県宮若市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集中改革プランに基づく行財政改革の着実な推進等により、実質収支額は継続的に黒字を確保している。令和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年度は、普通交付税の追加交付や地方消費税交付金が見込みより多く交付されたことにより、実質単年度収支の黒字が大きくなった。</a:t>
          </a:r>
        </a:p>
        <a:p>
          <a:r>
            <a:rPr kumimoji="1" lang="ja-JP" altLang="en-US" sz="1200">
              <a:latin typeface="ＭＳ ゴシック" pitchFamily="49" charset="-128"/>
              <a:ea typeface="ＭＳ ゴシック" pitchFamily="49" charset="-128"/>
            </a:rPr>
            <a:t>財政調整基金残高は、適切な財源の確保と歳出の精査により、平成</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月の合併以降取り崩しを回避しており、標準財政規模比は</a:t>
          </a:r>
          <a:r>
            <a:rPr kumimoji="1" lang="en-US" altLang="ja-JP" sz="1200">
              <a:latin typeface="ＭＳ ゴシック" pitchFamily="49" charset="-128"/>
              <a:ea typeface="ＭＳ ゴシック" pitchFamily="49" charset="-128"/>
            </a:rPr>
            <a:t>38.26</a:t>
          </a:r>
          <a:r>
            <a:rPr kumimoji="1" lang="ja-JP" altLang="en-US" sz="1200">
              <a:latin typeface="ＭＳ ゴシック" pitchFamily="49" charset="-128"/>
              <a:ea typeface="ＭＳ ゴシック" pitchFamily="49" charset="-128"/>
            </a:rPr>
            <a:t>％となっている。 </a:t>
          </a:r>
        </a:p>
        <a:p>
          <a:r>
            <a:rPr kumimoji="1" lang="ja-JP" altLang="en-US" sz="1200">
              <a:latin typeface="ＭＳ ゴシック" pitchFamily="49" charset="-128"/>
              <a:ea typeface="ＭＳ ゴシック" pitchFamily="49" charset="-128"/>
            </a:rPr>
            <a:t>今後も第</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次宮若市総合計画に基づき計画的に事務事業を実施するとともに、行財政改革を推進し、健全な財政運営を行っていく。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福岡県宮若市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年ぶりにすべての会計において黒字を確保することができた。</a:t>
          </a:r>
        </a:p>
        <a:p>
          <a:r>
            <a:rPr kumimoji="1" lang="ja-JP" altLang="en-US" sz="1400">
              <a:latin typeface="ＭＳ ゴシック" pitchFamily="49" charset="-128"/>
              <a:ea typeface="ＭＳ ゴシック" pitchFamily="49" charset="-128"/>
            </a:rPr>
            <a:t>赤字が続いていた国民健康保険特別会計では、令和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一般会計から地方単独事業の医療給付費波及増による国庫負担金減額相当額に係る繰出しを行ったこと等により黒字を確保することができたが、加入者数の減少等に伴い、今後も厳しい運営が見込まれることから、ジェネリック医薬品の更なる啓発や生活習慣病等の重症化予防事業を積極的に実施するなど、医療費の適正化を図り、黒字の確保に努めていく。</a:t>
          </a:r>
        </a:p>
        <a:p>
          <a:r>
            <a:rPr kumimoji="1" lang="ja-JP" altLang="en-US" sz="1400">
              <a:latin typeface="ＭＳ ゴシック" pitchFamily="49" charset="-128"/>
              <a:ea typeface="ＭＳ ゴシック" pitchFamily="49" charset="-128"/>
            </a:rPr>
            <a:t>今後、一般会計においては、新型コロナウイルス感染症の影響による税収の減少が危惧されるため、第</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次宮若市総合計画に基づき計画的に事務事業を実施するとともに、行財政改革による歳出削減、歳入の確保を図り、健全な財政運営に努める。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BE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80</v>
      </c>
      <c r="C2" s="179"/>
      <c r="D2" s="180"/>
    </row>
    <row r="3" spans="1:119" ht="18.75" customHeight="1" thickBot="1" x14ac:dyDescent="0.2">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22620810</v>
      </c>
      <c r="BO4" s="410"/>
      <c r="BP4" s="410"/>
      <c r="BQ4" s="410"/>
      <c r="BR4" s="410"/>
      <c r="BS4" s="410"/>
      <c r="BT4" s="410"/>
      <c r="BU4" s="411"/>
      <c r="BV4" s="409">
        <v>22014415</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13.3</v>
      </c>
      <c r="CU4" s="416"/>
      <c r="CV4" s="416"/>
      <c r="CW4" s="416"/>
      <c r="CX4" s="416"/>
      <c r="CY4" s="416"/>
      <c r="CZ4" s="416"/>
      <c r="DA4" s="417"/>
      <c r="DB4" s="415">
        <v>6</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21212360</v>
      </c>
      <c r="BO5" s="447"/>
      <c r="BP5" s="447"/>
      <c r="BQ5" s="447"/>
      <c r="BR5" s="447"/>
      <c r="BS5" s="447"/>
      <c r="BT5" s="447"/>
      <c r="BU5" s="448"/>
      <c r="BV5" s="446">
        <v>20885334</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87</v>
      </c>
      <c r="CU5" s="444"/>
      <c r="CV5" s="444"/>
      <c r="CW5" s="444"/>
      <c r="CX5" s="444"/>
      <c r="CY5" s="444"/>
      <c r="CZ5" s="444"/>
      <c r="DA5" s="445"/>
      <c r="DB5" s="443">
        <v>89.4</v>
      </c>
      <c r="DC5" s="444"/>
      <c r="DD5" s="444"/>
      <c r="DE5" s="444"/>
      <c r="DF5" s="444"/>
      <c r="DG5" s="444"/>
      <c r="DH5" s="444"/>
      <c r="DI5" s="445"/>
    </row>
    <row r="6" spans="1:119" ht="18.75" customHeight="1" x14ac:dyDescent="0.15">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101</v>
      </c>
      <c r="AV6" s="479"/>
      <c r="AW6" s="479"/>
      <c r="AX6" s="479"/>
      <c r="AY6" s="480" t="s">
        <v>102</v>
      </c>
      <c r="AZ6" s="481"/>
      <c r="BA6" s="481"/>
      <c r="BB6" s="481"/>
      <c r="BC6" s="481"/>
      <c r="BD6" s="481"/>
      <c r="BE6" s="481"/>
      <c r="BF6" s="481"/>
      <c r="BG6" s="481"/>
      <c r="BH6" s="481"/>
      <c r="BI6" s="481"/>
      <c r="BJ6" s="481"/>
      <c r="BK6" s="481"/>
      <c r="BL6" s="481"/>
      <c r="BM6" s="482"/>
      <c r="BN6" s="446">
        <v>1408450</v>
      </c>
      <c r="BO6" s="447"/>
      <c r="BP6" s="447"/>
      <c r="BQ6" s="447"/>
      <c r="BR6" s="447"/>
      <c r="BS6" s="447"/>
      <c r="BT6" s="447"/>
      <c r="BU6" s="448"/>
      <c r="BV6" s="446">
        <v>1129081</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90.9</v>
      </c>
      <c r="CU6" s="484"/>
      <c r="CV6" s="484"/>
      <c r="CW6" s="484"/>
      <c r="CX6" s="484"/>
      <c r="CY6" s="484"/>
      <c r="CZ6" s="484"/>
      <c r="DA6" s="485"/>
      <c r="DB6" s="483">
        <v>93</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93</v>
      </c>
      <c r="AV7" s="479"/>
      <c r="AW7" s="479"/>
      <c r="AX7" s="479"/>
      <c r="AY7" s="480" t="s">
        <v>105</v>
      </c>
      <c r="AZ7" s="481"/>
      <c r="BA7" s="481"/>
      <c r="BB7" s="481"/>
      <c r="BC7" s="481"/>
      <c r="BD7" s="481"/>
      <c r="BE7" s="481"/>
      <c r="BF7" s="481"/>
      <c r="BG7" s="481"/>
      <c r="BH7" s="481"/>
      <c r="BI7" s="481"/>
      <c r="BJ7" s="481"/>
      <c r="BK7" s="481"/>
      <c r="BL7" s="481"/>
      <c r="BM7" s="482"/>
      <c r="BN7" s="446">
        <v>153523</v>
      </c>
      <c r="BO7" s="447"/>
      <c r="BP7" s="447"/>
      <c r="BQ7" s="447"/>
      <c r="BR7" s="447"/>
      <c r="BS7" s="447"/>
      <c r="BT7" s="447"/>
      <c r="BU7" s="448"/>
      <c r="BV7" s="446">
        <v>577109</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9467401</v>
      </c>
      <c r="CU7" s="447"/>
      <c r="CV7" s="447"/>
      <c r="CW7" s="447"/>
      <c r="CX7" s="447"/>
      <c r="CY7" s="447"/>
      <c r="CZ7" s="447"/>
      <c r="DA7" s="448"/>
      <c r="DB7" s="446">
        <v>9132571</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93</v>
      </c>
      <c r="AV8" s="479"/>
      <c r="AW8" s="479"/>
      <c r="AX8" s="479"/>
      <c r="AY8" s="480" t="s">
        <v>108</v>
      </c>
      <c r="AZ8" s="481"/>
      <c r="BA8" s="481"/>
      <c r="BB8" s="481"/>
      <c r="BC8" s="481"/>
      <c r="BD8" s="481"/>
      <c r="BE8" s="481"/>
      <c r="BF8" s="481"/>
      <c r="BG8" s="481"/>
      <c r="BH8" s="481"/>
      <c r="BI8" s="481"/>
      <c r="BJ8" s="481"/>
      <c r="BK8" s="481"/>
      <c r="BL8" s="481"/>
      <c r="BM8" s="482"/>
      <c r="BN8" s="446">
        <v>1254927</v>
      </c>
      <c r="BO8" s="447"/>
      <c r="BP8" s="447"/>
      <c r="BQ8" s="447"/>
      <c r="BR8" s="447"/>
      <c r="BS8" s="447"/>
      <c r="BT8" s="447"/>
      <c r="BU8" s="448"/>
      <c r="BV8" s="446">
        <v>551972</v>
      </c>
      <c r="BW8" s="447"/>
      <c r="BX8" s="447"/>
      <c r="BY8" s="447"/>
      <c r="BZ8" s="447"/>
      <c r="CA8" s="447"/>
      <c r="CB8" s="447"/>
      <c r="CC8" s="448"/>
      <c r="CD8" s="449" t="s">
        <v>109</v>
      </c>
      <c r="CE8" s="450"/>
      <c r="CF8" s="450"/>
      <c r="CG8" s="450"/>
      <c r="CH8" s="450"/>
      <c r="CI8" s="450"/>
      <c r="CJ8" s="450"/>
      <c r="CK8" s="450"/>
      <c r="CL8" s="450"/>
      <c r="CM8" s="450"/>
      <c r="CN8" s="450"/>
      <c r="CO8" s="450"/>
      <c r="CP8" s="450"/>
      <c r="CQ8" s="450"/>
      <c r="CR8" s="450"/>
      <c r="CS8" s="451"/>
      <c r="CT8" s="486">
        <v>0.63</v>
      </c>
      <c r="CU8" s="487"/>
      <c r="CV8" s="487"/>
      <c r="CW8" s="487"/>
      <c r="CX8" s="487"/>
      <c r="CY8" s="487"/>
      <c r="CZ8" s="487"/>
      <c r="DA8" s="488"/>
      <c r="DB8" s="486">
        <v>0.64</v>
      </c>
      <c r="DC8" s="487"/>
      <c r="DD8" s="487"/>
      <c r="DE8" s="487"/>
      <c r="DF8" s="487"/>
      <c r="DG8" s="487"/>
      <c r="DH8" s="487"/>
      <c r="DI8" s="488"/>
    </row>
    <row r="9" spans="1:119" ht="18.75" customHeight="1" thickBot="1" x14ac:dyDescent="0.2">
      <c r="A9" s="178"/>
      <c r="B9" s="440" t="s">
        <v>110</v>
      </c>
      <c r="C9" s="441"/>
      <c r="D9" s="441"/>
      <c r="E9" s="441"/>
      <c r="F9" s="441"/>
      <c r="G9" s="441"/>
      <c r="H9" s="441"/>
      <c r="I9" s="441"/>
      <c r="J9" s="441"/>
      <c r="K9" s="489"/>
      <c r="L9" s="490" t="s">
        <v>111</v>
      </c>
      <c r="M9" s="491"/>
      <c r="N9" s="491"/>
      <c r="O9" s="491"/>
      <c r="P9" s="491"/>
      <c r="Q9" s="492"/>
      <c r="R9" s="493">
        <v>26298</v>
      </c>
      <c r="S9" s="494"/>
      <c r="T9" s="494"/>
      <c r="U9" s="494"/>
      <c r="V9" s="495"/>
      <c r="W9" s="403" t="s">
        <v>112</v>
      </c>
      <c r="X9" s="404"/>
      <c r="Y9" s="404"/>
      <c r="Z9" s="404"/>
      <c r="AA9" s="404"/>
      <c r="AB9" s="404"/>
      <c r="AC9" s="404"/>
      <c r="AD9" s="404"/>
      <c r="AE9" s="404"/>
      <c r="AF9" s="404"/>
      <c r="AG9" s="404"/>
      <c r="AH9" s="404"/>
      <c r="AI9" s="404"/>
      <c r="AJ9" s="404"/>
      <c r="AK9" s="404"/>
      <c r="AL9" s="405"/>
      <c r="AM9" s="475" t="s">
        <v>113</v>
      </c>
      <c r="AN9" s="476"/>
      <c r="AO9" s="476"/>
      <c r="AP9" s="476"/>
      <c r="AQ9" s="476"/>
      <c r="AR9" s="476"/>
      <c r="AS9" s="476"/>
      <c r="AT9" s="477"/>
      <c r="AU9" s="478" t="s">
        <v>114</v>
      </c>
      <c r="AV9" s="479"/>
      <c r="AW9" s="479"/>
      <c r="AX9" s="479"/>
      <c r="AY9" s="480" t="s">
        <v>115</v>
      </c>
      <c r="AZ9" s="481"/>
      <c r="BA9" s="481"/>
      <c r="BB9" s="481"/>
      <c r="BC9" s="481"/>
      <c r="BD9" s="481"/>
      <c r="BE9" s="481"/>
      <c r="BF9" s="481"/>
      <c r="BG9" s="481"/>
      <c r="BH9" s="481"/>
      <c r="BI9" s="481"/>
      <c r="BJ9" s="481"/>
      <c r="BK9" s="481"/>
      <c r="BL9" s="481"/>
      <c r="BM9" s="482"/>
      <c r="BN9" s="446">
        <v>702955</v>
      </c>
      <c r="BO9" s="447"/>
      <c r="BP9" s="447"/>
      <c r="BQ9" s="447"/>
      <c r="BR9" s="447"/>
      <c r="BS9" s="447"/>
      <c r="BT9" s="447"/>
      <c r="BU9" s="448"/>
      <c r="BV9" s="446">
        <v>-379468</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13</v>
      </c>
      <c r="CU9" s="444"/>
      <c r="CV9" s="444"/>
      <c r="CW9" s="444"/>
      <c r="CX9" s="444"/>
      <c r="CY9" s="444"/>
      <c r="CZ9" s="444"/>
      <c r="DA9" s="445"/>
      <c r="DB9" s="443">
        <v>13.3</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117</v>
      </c>
      <c r="M10" s="476"/>
      <c r="N10" s="476"/>
      <c r="O10" s="476"/>
      <c r="P10" s="476"/>
      <c r="Q10" s="477"/>
      <c r="R10" s="497">
        <v>28112</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114</v>
      </c>
      <c r="AV10" s="479"/>
      <c r="AW10" s="479"/>
      <c r="AX10" s="479"/>
      <c r="AY10" s="480" t="s">
        <v>119</v>
      </c>
      <c r="AZ10" s="481"/>
      <c r="BA10" s="481"/>
      <c r="BB10" s="481"/>
      <c r="BC10" s="481"/>
      <c r="BD10" s="481"/>
      <c r="BE10" s="481"/>
      <c r="BF10" s="481"/>
      <c r="BG10" s="481"/>
      <c r="BH10" s="481"/>
      <c r="BI10" s="481"/>
      <c r="BJ10" s="481"/>
      <c r="BK10" s="481"/>
      <c r="BL10" s="481"/>
      <c r="BM10" s="482"/>
      <c r="BN10" s="446">
        <v>1146</v>
      </c>
      <c r="BO10" s="447"/>
      <c r="BP10" s="447"/>
      <c r="BQ10" s="447"/>
      <c r="BR10" s="447"/>
      <c r="BS10" s="447"/>
      <c r="BT10" s="447"/>
      <c r="BU10" s="448"/>
      <c r="BV10" s="446">
        <v>1285</v>
      </c>
      <c r="BW10" s="447"/>
      <c r="BX10" s="447"/>
      <c r="BY10" s="447"/>
      <c r="BZ10" s="447"/>
      <c r="CA10" s="447"/>
      <c r="CB10" s="447"/>
      <c r="CC10" s="448"/>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121</v>
      </c>
      <c r="M11" s="501"/>
      <c r="N11" s="501"/>
      <c r="O11" s="501"/>
      <c r="P11" s="501"/>
      <c r="Q11" s="502"/>
      <c r="R11" s="503" t="s">
        <v>122</v>
      </c>
      <c r="S11" s="504"/>
      <c r="T11" s="504"/>
      <c r="U11" s="504"/>
      <c r="V11" s="505"/>
      <c r="W11" s="434"/>
      <c r="X11" s="435"/>
      <c r="Y11" s="435"/>
      <c r="Z11" s="435"/>
      <c r="AA11" s="435"/>
      <c r="AB11" s="435"/>
      <c r="AC11" s="435"/>
      <c r="AD11" s="435"/>
      <c r="AE11" s="435"/>
      <c r="AF11" s="435"/>
      <c r="AG11" s="435"/>
      <c r="AH11" s="435"/>
      <c r="AI11" s="435"/>
      <c r="AJ11" s="435"/>
      <c r="AK11" s="435"/>
      <c r="AL11" s="438"/>
      <c r="AM11" s="475" t="s">
        <v>123</v>
      </c>
      <c r="AN11" s="476"/>
      <c r="AO11" s="476"/>
      <c r="AP11" s="476"/>
      <c r="AQ11" s="476"/>
      <c r="AR11" s="476"/>
      <c r="AS11" s="476"/>
      <c r="AT11" s="477"/>
      <c r="AU11" s="478" t="s">
        <v>124</v>
      </c>
      <c r="AV11" s="479"/>
      <c r="AW11" s="479"/>
      <c r="AX11" s="479"/>
      <c r="AY11" s="480" t="s">
        <v>125</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126</v>
      </c>
      <c r="CE11" s="450"/>
      <c r="CF11" s="450"/>
      <c r="CG11" s="450"/>
      <c r="CH11" s="450"/>
      <c r="CI11" s="450"/>
      <c r="CJ11" s="450"/>
      <c r="CK11" s="450"/>
      <c r="CL11" s="450"/>
      <c r="CM11" s="450"/>
      <c r="CN11" s="450"/>
      <c r="CO11" s="450"/>
      <c r="CP11" s="450"/>
      <c r="CQ11" s="450"/>
      <c r="CR11" s="450"/>
      <c r="CS11" s="451"/>
      <c r="CT11" s="486" t="s">
        <v>127</v>
      </c>
      <c r="CU11" s="487"/>
      <c r="CV11" s="487"/>
      <c r="CW11" s="487"/>
      <c r="CX11" s="487"/>
      <c r="CY11" s="487"/>
      <c r="CZ11" s="487"/>
      <c r="DA11" s="488"/>
      <c r="DB11" s="486" t="s">
        <v>127</v>
      </c>
      <c r="DC11" s="487"/>
      <c r="DD11" s="487"/>
      <c r="DE11" s="487"/>
      <c r="DF11" s="487"/>
      <c r="DG11" s="487"/>
      <c r="DH11" s="487"/>
      <c r="DI11" s="488"/>
    </row>
    <row r="12" spans="1:119" ht="18.75" customHeight="1" x14ac:dyDescent="0.15">
      <c r="A12" s="178"/>
      <c r="B12" s="506" t="s">
        <v>128</v>
      </c>
      <c r="C12" s="507"/>
      <c r="D12" s="507"/>
      <c r="E12" s="507"/>
      <c r="F12" s="507"/>
      <c r="G12" s="507"/>
      <c r="H12" s="507"/>
      <c r="I12" s="507"/>
      <c r="J12" s="507"/>
      <c r="K12" s="508"/>
      <c r="L12" s="515" t="s">
        <v>129</v>
      </c>
      <c r="M12" s="516"/>
      <c r="N12" s="516"/>
      <c r="O12" s="516"/>
      <c r="P12" s="516"/>
      <c r="Q12" s="517"/>
      <c r="R12" s="518">
        <v>27080</v>
      </c>
      <c r="S12" s="519"/>
      <c r="T12" s="519"/>
      <c r="U12" s="519"/>
      <c r="V12" s="520"/>
      <c r="W12" s="521" t="s">
        <v>1</v>
      </c>
      <c r="X12" s="479"/>
      <c r="Y12" s="479"/>
      <c r="Z12" s="479"/>
      <c r="AA12" s="479"/>
      <c r="AB12" s="522"/>
      <c r="AC12" s="523" t="s">
        <v>130</v>
      </c>
      <c r="AD12" s="524"/>
      <c r="AE12" s="524"/>
      <c r="AF12" s="524"/>
      <c r="AG12" s="525"/>
      <c r="AH12" s="523" t="s">
        <v>131</v>
      </c>
      <c r="AI12" s="524"/>
      <c r="AJ12" s="524"/>
      <c r="AK12" s="524"/>
      <c r="AL12" s="526"/>
      <c r="AM12" s="475" t="s">
        <v>132</v>
      </c>
      <c r="AN12" s="476"/>
      <c r="AO12" s="476"/>
      <c r="AP12" s="476"/>
      <c r="AQ12" s="476"/>
      <c r="AR12" s="476"/>
      <c r="AS12" s="476"/>
      <c r="AT12" s="477"/>
      <c r="AU12" s="478" t="s">
        <v>114</v>
      </c>
      <c r="AV12" s="479"/>
      <c r="AW12" s="479"/>
      <c r="AX12" s="479"/>
      <c r="AY12" s="480" t="s">
        <v>133</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134</v>
      </c>
      <c r="CE12" s="450"/>
      <c r="CF12" s="450"/>
      <c r="CG12" s="450"/>
      <c r="CH12" s="450"/>
      <c r="CI12" s="450"/>
      <c r="CJ12" s="450"/>
      <c r="CK12" s="450"/>
      <c r="CL12" s="450"/>
      <c r="CM12" s="450"/>
      <c r="CN12" s="450"/>
      <c r="CO12" s="450"/>
      <c r="CP12" s="450"/>
      <c r="CQ12" s="450"/>
      <c r="CR12" s="450"/>
      <c r="CS12" s="451"/>
      <c r="CT12" s="486" t="s">
        <v>127</v>
      </c>
      <c r="CU12" s="487"/>
      <c r="CV12" s="487"/>
      <c r="CW12" s="487"/>
      <c r="CX12" s="487"/>
      <c r="CY12" s="487"/>
      <c r="CZ12" s="487"/>
      <c r="DA12" s="488"/>
      <c r="DB12" s="486" t="s">
        <v>127</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135</v>
      </c>
      <c r="N13" s="538"/>
      <c r="O13" s="538"/>
      <c r="P13" s="538"/>
      <c r="Q13" s="539"/>
      <c r="R13" s="530">
        <v>26593</v>
      </c>
      <c r="S13" s="531"/>
      <c r="T13" s="531"/>
      <c r="U13" s="531"/>
      <c r="V13" s="532"/>
      <c r="W13" s="462" t="s">
        <v>136</v>
      </c>
      <c r="X13" s="463"/>
      <c r="Y13" s="463"/>
      <c r="Z13" s="463"/>
      <c r="AA13" s="463"/>
      <c r="AB13" s="453"/>
      <c r="AC13" s="497">
        <v>585</v>
      </c>
      <c r="AD13" s="498"/>
      <c r="AE13" s="498"/>
      <c r="AF13" s="498"/>
      <c r="AG13" s="540"/>
      <c r="AH13" s="497">
        <v>662</v>
      </c>
      <c r="AI13" s="498"/>
      <c r="AJ13" s="498"/>
      <c r="AK13" s="498"/>
      <c r="AL13" s="499"/>
      <c r="AM13" s="475" t="s">
        <v>137</v>
      </c>
      <c r="AN13" s="476"/>
      <c r="AO13" s="476"/>
      <c r="AP13" s="476"/>
      <c r="AQ13" s="476"/>
      <c r="AR13" s="476"/>
      <c r="AS13" s="476"/>
      <c r="AT13" s="477"/>
      <c r="AU13" s="478" t="s">
        <v>124</v>
      </c>
      <c r="AV13" s="479"/>
      <c r="AW13" s="479"/>
      <c r="AX13" s="479"/>
      <c r="AY13" s="480" t="s">
        <v>138</v>
      </c>
      <c r="AZ13" s="481"/>
      <c r="BA13" s="481"/>
      <c r="BB13" s="481"/>
      <c r="BC13" s="481"/>
      <c r="BD13" s="481"/>
      <c r="BE13" s="481"/>
      <c r="BF13" s="481"/>
      <c r="BG13" s="481"/>
      <c r="BH13" s="481"/>
      <c r="BI13" s="481"/>
      <c r="BJ13" s="481"/>
      <c r="BK13" s="481"/>
      <c r="BL13" s="481"/>
      <c r="BM13" s="482"/>
      <c r="BN13" s="446">
        <v>704101</v>
      </c>
      <c r="BO13" s="447"/>
      <c r="BP13" s="447"/>
      <c r="BQ13" s="447"/>
      <c r="BR13" s="447"/>
      <c r="BS13" s="447"/>
      <c r="BT13" s="447"/>
      <c r="BU13" s="448"/>
      <c r="BV13" s="446">
        <v>-378183</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6.5</v>
      </c>
      <c r="CU13" s="444"/>
      <c r="CV13" s="444"/>
      <c r="CW13" s="444"/>
      <c r="CX13" s="444"/>
      <c r="CY13" s="444"/>
      <c r="CZ13" s="444"/>
      <c r="DA13" s="445"/>
      <c r="DB13" s="443">
        <v>5.9</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140</v>
      </c>
      <c r="M14" s="528"/>
      <c r="N14" s="528"/>
      <c r="O14" s="528"/>
      <c r="P14" s="528"/>
      <c r="Q14" s="529"/>
      <c r="R14" s="530">
        <v>27442</v>
      </c>
      <c r="S14" s="531"/>
      <c r="T14" s="531"/>
      <c r="U14" s="531"/>
      <c r="V14" s="532"/>
      <c r="W14" s="436"/>
      <c r="X14" s="437"/>
      <c r="Y14" s="437"/>
      <c r="Z14" s="437"/>
      <c r="AA14" s="437"/>
      <c r="AB14" s="426"/>
      <c r="AC14" s="533">
        <v>5.2</v>
      </c>
      <c r="AD14" s="534"/>
      <c r="AE14" s="534"/>
      <c r="AF14" s="534"/>
      <c r="AG14" s="535"/>
      <c r="AH14" s="533">
        <v>5.6</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141</v>
      </c>
      <c r="CE14" s="542"/>
      <c r="CF14" s="542"/>
      <c r="CG14" s="542"/>
      <c r="CH14" s="542"/>
      <c r="CI14" s="542"/>
      <c r="CJ14" s="542"/>
      <c r="CK14" s="542"/>
      <c r="CL14" s="542"/>
      <c r="CM14" s="542"/>
      <c r="CN14" s="542"/>
      <c r="CO14" s="542"/>
      <c r="CP14" s="542"/>
      <c r="CQ14" s="542"/>
      <c r="CR14" s="542"/>
      <c r="CS14" s="543"/>
      <c r="CT14" s="544" t="s">
        <v>127</v>
      </c>
      <c r="CU14" s="545"/>
      <c r="CV14" s="545"/>
      <c r="CW14" s="545"/>
      <c r="CX14" s="545"/>
      <c r="CY14" s="545"/>
      <c r="CZ14" s="545"/>
      <c r="DA14" s="546"/>
      <c r="DB14" s="544" t="s">
        <v>127</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135</v>
      </c>
      <c r="N15" s="538"/>
      <c r="O15" s="538"/>
      <c r="P15" s="538"/>
      <c r="Q15" s="539"/>
      <c r="R15" s="530">
        <v>26949</v>
      </c>
      <c r="S15" s="531"/>
      <c r="T15" s="531"/>
      <c r="U15" s="531"/>
      <c r="V15" s="532"/>
      <c r="W15" s="462" t="s">
        <v>142</v>
      </c>
      <c r="X15" s="463"/>
      <c r="Y15" s="463"/>
      <c r="Z15" s="463"/>
      <c r="AA15" s="463"/>
      <c r="AB15" s="453"/>
      <c r="AC15" s="497">
        <v>3496</v>
      </c>
      <c r="AD15" s="498"/>
      <c r="AE15" s="498"/>
      <c r="AF15" s="498"/>
      <c r="AG15" s="540"/>
      <c r="AH15" s="497">
        <v>3547</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4673711</v>
      </c>
      <c r="BO15" s="410"/>
      <c r="BP15" s="410"/>
      <c r="BQ15" s="410"/>
      <c r="BR15" s="410"/>
      <c r="BS15" s="410"/>
      <c r="BT15" s="410"/>
      <c r="BU15" s="411"/>
      <c r="BV15" s="409">
        <v>4772699</v>
      </c>
      <c r="BW15" s="410"/>
      <c r="BX15" s="410"/>
      <c r="BY15" s="410"/>
      <c r="BZ15" s="410"/>
      <c r="CA15" s="410"/>
      <c r="CB15" s="410"/>
      <c r="CC15" s="411"/>
      <c r="CD15" s="547" t="s">
        <v>144</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145</v>
      </c>
      <c r="M16" s="550"/>
      <c r="N16" s="550"/>
      <c r="O16" s="550"/>
      <c r="P16" s="550"/>
      <c r="Q16" s="551"/>
      <c r="R16" s="552" t="s">
        <v>146</v>
      </c>
      <c r="S16" s="553"/>
      <c r="T16" s="553"/>
      <c r="U16" s="553"/>
      <c r="V16" s="554"/>
      <c r="W16" s="436"/>
      <c r="X16" s="437"/>
      <c r="Y16" s="437"/>
      <c r="Z16" s="437"/>
      <c r="AA16" s="437"/>
      <c r="AB16" s="426"/>
      <c r="AC16" s="533">
        <v>30.9</v>
      </c>
      <c r="AD16" s="534"/>
      <c r="AE16" s="534"/>
      <c r="AF16" s="534"/>
      <c r="AG16" s="535"/>
      <c r="AH16" s="533">
        <v>30.1</v>
      </c>
      <c r="AI16" s="534"/>
      <c r="AJ16" s="534"/>
      <c r="AK16" s="534"/>
      <c r="AL16" s="536"/>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7592577</v>
      </c>
      <c r="BO16" s="447"/>
      <c r="BP16" s="447"/>
      <c r="BQ16" s="447"/>
      <c r="BR16" s="447"/>
      <c r="BS16" s="447"/>
      <c r="BT16" s="447"/>
      <c r="BU16" s="448"/>
      <c r="BV16" s="446">
        <v>7368823</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148</v>
      </c>
      <c r="N17" s="558"/>
      <c r="O17" s="558"/>
      <c r="P17" s="558"/>
      <c r="Q17" s="559"/>
      <c r="R17" s="552" t="s">
        <v>149</v>
      </c>
      <c r="S17" s="553"/>
      <c r="T17" s="553"/>
      <c r="U17" s="553"/>
      <c r="V17" s="554"/>
      <c r="W17" s="462" t="s">
        <v>150</v>
      </c>
      <c r="X17" s="463"/>
      <c r="Y17" s="463"/>
      <c r="Z17" s="463"/>
      <c r="AA17" s="463"/>
      <c r="AB17" s="453"/>
      <c r="AC17" s="497">
        <v>7218</v>
      </c>
      <c r="AD17" s="498"/>
      <c r="AE17" s="498"/>
      <c r="AF17" s="498"/>
      <c r="AG17" s="540"/>
      <c r="AH17" s="497">
        <v>7570</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5975043</v>
      </c>
      <c r="BO17" s="447"/>
      <c r="BP17" s="447"/>
      <c r="BQ17" s="447"/>
      <c r="BR17" s="447"/>
      <c r="BS17" s="447"/>
      <c r="BT17" s="447"/>
      <c r="BU17" s="448"/>
      <c r="BV17" s="446">
        <v>6104359</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152</v>
      </c>
      <c r="C18" s="489"/>
      <c r="D18" s="489"/>
      <c r="E18" s="569"/>
      <c r="F18" s="569"/>
      <c r="G18" s="569"/>
      <c r="H18" s="569"/>
      <c r="I18" s="569"/>
      <c r="J18" s="569"/>
      <c r="K18" s="569"/>
      <c r="L18" s="570">
        <v>139.99</v>
      </c>
      <c r="M18" s="570"/>
      <c r="N18" s="570"/>
      <c r="O18" s="570"/>
      <c r="P18" s="570"/>
      <c r="Q18" s="570"/>
      <c r="R18" s="571"/>
      <c r="S18" s="571"/>
      <c r="T18" s="571"/>
      <c r="U18" s="571"/>
      <c r="V18" s="572"/>
      <c r="W18" s="464"/>
      <c r="X18" s="465"/>
      <c r="Y18" s="465"/>
      <c r="Z18" s="465"/>
      <c r="AA18" s="465"/>
      <c r="AB18" s="456"/>
      <c r="AC18" s="573">
        <v>63.9</v>
      </c>
      <c r="AD18" s="574"/>
      <c r="AE18" s="574"/>
      <c r="AF18" s="574"/>
      <c r="AG18" s="575"/>
      <c r="AH18" s="573">
        <v>64.3</v>
      </c>
      <c r="AI18" s="574"/>
      <c r="AJ18" s="574"/>
      <c r="AK18" s="574"/>
      <c r="AL18" s="576"/>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8525617</v>
      </c>
      <c r="BO18" s="447"/>
      <c r="BP18" s="447"/>
      <c r="BQ18" s="447"/>
      <c r="BR18" s="447"/>
      <c r="BS18" s="447"/>
      <c r="BT18" s="447"/>
      <c r="BU18" s="448"/>
      <c r="BV18" s="446">
        <v>8496572</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154</v>
      </c>
      <c r="C19" s="489"/>
      <c r="D19" s="489"/>
      <c r="E19" s="569"/>
      <c r="F19" s="569"/>
      <c r="G19" s="569"/>
      <c r="H19" s="569"/>
      <c r="I19" s="569"/>
      <c r="J19" s="569"/>
      <c r="K19" s="569"/>
      <c r="L19" s="577">
        <v>188</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12408140</v>
      </c>
      <c r="BO19" s="447"/>
      <c r="BP19" s="447"/>
      <c r="BQ19" s="447"/>
      <c r="BR19" s="447"/>
      <c r="BS19" s="447"/>
      <c r="BT19" s="447"/>
      <c r="BU19" s="448"/>
      <c r="BV19" s="446">
        <v>11798494</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156</v>
      </c>
      <c r="C20" s="489"/>
      <c r="D20" s="489"/>
      <c r="E20" s="569"/>
      <c r="F20" s="569"/>
      <c r="G20" s="569"/>
      <c r="H20" s="569"/>
      <c r="I20" s="569"/>
      <c r="J20" s="569"/>
      <c r="K20" s="569"/>
      <c r="L20" s="577">
        <v>10540</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157</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158</v>
      </c>
      <c r="C22" s="590"/>
      <c r="D22" s="591"/>
      <c r="E22" s="458" t="s">
        <v>1</v>
      </c>
      <c r="F22" s="463"/>
      <c r="G22" s="463"/>
      <c r="H22" s="463"/>
      <c r="I22" s="463"/>
      <c r="J22" s="463"/>
      <c r="K22" s="453"/>
      <c r="L22" s="458" t="s">
        <v>159</v>
      </c>
      <c r="M22" s="463"/>
      <c r="N22" s="463"/>
      <c r="O22" s="463"/>
      <c r="P22" s="453"/>
      <c r="Q22" s="621" t="s">
        <v>160</v>
      </c>
      <c r="R22" s="622"/>
      <c r="S22" s="622"/>
      <c r="T22" s="622"/>
      <c r="U22" s="622"/>
      <c r="V22" s="623"/>
      <c r="W22" s="589" t="s">
        <v>161</v>
      </c>
      <c r="X22" s="590"/>
      <c r="Y22" s="591"/>
      <c r="Z22" s="458" t="s">
        <v>1</v>
      </c>
      <c r="AA22" s="463"/>
      <c r="AB22" s="463"/>
      <c r="AC22" s="463"/>
      <c r="AD22" s="463"/>
      <c r="AE22" s="463"/>
      <c r="AF22" s="463"/>
      <c r="AG22" s="453"/>
      <c r="AH22" s="627" t="s">
        <v>162</v>
      </c>
      <c r="AI22" s="463"/>
      <c r="AJ22" s="463"/>
      <c r="AK22" s="463"/>
      <c r="AL22" s="453"/>
      <c r="AM22" s="627" t="s">
        <v>163</v>
      </c>
      <c r="AN22" s="628"/>
      <c r="AO22" s="628"/>
      <c r="AP22" s="628"/>
      <c r="AQ22" s="628"/>
      <c r="AR22" s="629"/>
      <c r="AS22" s="621" t="s">
        <v>160</v>
      </c>
      <c r="AT22" s="622"/>
      <c r="AU22" s="622"/>
      <c r="AV22" s="622"/>
      <c r="AW22" s="622"/>
      <c r="AX22" s="633"/>
      <c r="AY22" s="406" t="s">
        <v>164</v>
      </c>
      <c r="AZ22" s="407"/>
      <c r="BA22" s="407"/>
      <c r="BB22" s="407"/>
      <c r="BC22" s="407"/>
      <c r="BD22" s="407"/>
      <c r="BE22" s="407"/>
      <c r="BF22" s="407"/>
      <c r="BG22" s="407"/>
      <c r="BH22" s="407"/>
      <c r="BI22" s="407"/>
      <c r="BJ22" s="407"/>
      <c r="BK22" s="407"/>
      <c r="BL22" s="407"/>
      <c r="BM22" s="408"/>
      <c r="BN22" s="409">
        <v>22395268</v>
      </c>
      <c r="BO22" s="410"/>
      <c r="BP22" s="410"/>
      <c r="BQ22" s="410"/>
      <c r="BR22" s="410"/>
      <c r="BS22" s="410"/>
      <c r="BT22" s="410"/>
      <c r="BU22" s="411"/>
      <c r="BV22" s="409">
        <v>20435273</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165</v>
      </c>
      <c r="AZ23" s="481"/>
      <c r="BA23" s="481"/>
      <c r="BB23" s="481"/>
      <c r="BC23" s="481"/>
      <c r="BD23" s="481"/>
      <c r="BE23" s="481"/>
      <c r="BF23" s="481"/>
      <c r="BG23" s="481"/>
      <c r="BH23" s="481"/>
      <c r="BI23" s="481"/>
      <c r="BJ23" s="481"/>
      <c r="BK23" s="481"/>
      <c r="BL23" s="481"/>
      <c r="BM23" s="482"/>
      <c r="BN23" s="446">
        <v>20302323</v>
      </c>
      <c r="BO23" s="447"/>
      <c r="BP23" s="447"/>
      <c r="BQ23" s="447"/>
      <c r="BR23" s="447"/>
      <c r="BS23" s="447"/>
      <c r="BT23" s="447"/>
      <c r="BU23" s="448"/>
      <c r="BV23" s="446">
        <v>18239119</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166</v>
      </c>
      <c r="F24" s="476"/>
      <c r="G24" s="476"/>
      <c r="H24" s="476"/>
      <c r="I24" s="476"/>
      <c r="J24" s="476"/>
      <c r="K24" s="477"/>
      <c r="L24" s="497">
        <v>1</v>
      </c>
      <c r="M24" s="498"/>
      <c r="N24" s="498"/>
      <c r="O24" s="498"/>
      <c r="P24" s="540"/>
      <c r="Q24" s="497">
        <v>8140</v>
      </c>
      <c r="R24" s="498"/>
      <c r="S24" s="498"/>
      <c r="T24" s="498"/>
      <c r="U24" s="498"/>
      <c r="V24" s="540"/>
      <c r="W24" s="592"/>
      <c r="X24" s="593"/>
      <c r="Y24" s="594"/>
      <c r="Z24" s="496" t="s">
        <v>167</v>
      </c>
      <c r="AA24" s="476"/>
      <c r="AB24" s="476"/>
      <c r="AC24" s="476"/>
      <c r="AD24" s="476"/>
      <c r="AE24" s="476"/>
      <c r="AF24" s="476"/>
      <c r="AG24" s="477"/>
      <c r="AH24" s="497">
        <v>208</v>
      </c>
      <c r="AI24" s="498"/>
      <c r="AJ24" s="498"/>
      <c r="AK24" s="498"/>
      <c r="AL24" s="540"/>
      <c r="AM24" s="497">
        <v>670176</v>
      </c>
      <c r="AN24" s="498"/>
      <c r="AO24" s="498"/>
      <c r="AP24" s="498"/>
      <c r="AQ24" s="498"/>
      <c r="AR24" s="540"/>
      <c r="AS24" s="497">
        <v>3222</v>
      </c>
      <c r="AT24" s="498"/>
      <c r="AU24" s="498"/>
      <c r="AV24" s="498"/>
      <c r="AW24" s="498"/>
      <c r="AX24" s="499"/>
      <c r="AY24" s="562" t="s">
        <v>168</v>
      </c>
      <c r="AZ24" s="563"/>
      <c r="BA24" s="563"/>
      <c r="BB24" s="563"/>
      <c r="BC24" s="563"/>
      <c r="BD24" s="563"/>
      <c r="BE24" s="563"/>
      <c r="BF24" s="563"/>
      <c r="BG24" s="563"/>
      <c r="BH24" s="563"/>
      <c r="BI24" s="563"/>
      <c r="BJ24" s="563"/>
      <c r="BK24" s="563"/>
      <c r="BL24" s="563"/>
      <c r="BM24" s="564"/>
      <c r="BN24" s="446">
        <v>15936233</v>
      </c>
      <c r="BO24" s="447"/>
      <c r="BP24" s="447"/>
      <c r="BQ24" s="447"/>
      <c r="BR24" s="447"/>
      <c r="BS24" s="447"/>
      <c r="BT24" s="447"/>
      <c r="BU24" s="448"/>
      <c r="BV24" s="446">
        <v>13815666</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169</v>
      </c>
      <c r="F25" s="476"/>
      <c r="G25" s="476"/>
      <c r="H25" s="476"/>
      <c r="I25" s="476"/>
      <c r="J25" s="476"/>
      <c r="K25" s="477"/>
      <c r="L25" s="497">
        <v>1</v>
      </c>
      <c r="M25" s="498"/>
      <c r="N25" s="498"/>
      <c r="O25" s="498"/>
      <c r="P25" s="540"/>
      <c r="Q25" s="497">
        <v>6830</v>
      </c>
      <c r="R25" s="498"/>
      <c r="S25" s="498"/>
      <c r="T25" s="498"/>
      <c r="U25" s="498"/>
      <c r="V25" s="540"/>
      <c r="W25" s="592"/>
      <c r="X25" s="593"/>
      <c r="Y25" s="594"/>
      <c r="Z25" s="496" t="s">
        <v>170</v>
      </c>
      <c r="AA25" s="476"/>
      <c r="AB25" s="476"/>
      <c r="AC25" s="476"/>
      <c r="AD25" s="476"/>
      <c r="AE25" s="476"/>
      <c r="AF25" s="476"/>
      <c r="AG25" s="477"/>
      <c r="AH25" s="497" t="s">
        <v>171</v>
      </c>
      <c r="AI25" s="498"/>
      <c r="AJ25" s="498"/>
      <c r="AK25" s="498"/>
      <c r="AL25" s="540"/>
      <c r="AM25" s="497" t="s">
        <v>171</v>
      </c>
      <c r="AN25" s="498"/>
      <c r="AO25" s="498"/>
      <c r="AP25" s="498"/>
      <c r="AQ25" s="498"/>
      <c r="AR25" s="540"/>
      <c r="AS25" s="497" t="s">
        <v>127</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1882480</v>
      </c>
      <c r="BO25" s="410"/>
      <c r="BP25" s="410"/>
      <c r="BQ25" s="410"/>
      <c r="BR25" s="410"/>
      <c r="BS25" s="410"/>
      <c r="BT25" s="410"/>
      <c r="BU25" s="411"/>
      <c r="BV25" s="409">
        <v>496588</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173</v>
      </c>
      <c r="F26" s="476"/>
      <c r="G26" s="476"/>
      <c r="H26" s="476"/>
      <c r="I26" s="476"/>
      <c r="J26" s="476"/>
      <c r="K26" s="477"/>
      <c r="L26" s="497">
        <v>1</v>
      </c>
      <c r="M26" s="498"/>
      <c r="N26" s="498"/>
      <c r="O26" s="498"/>
      <c r="P26" s="540"/>
      <c r="Q26" s="497">
        <v>6240</v>
      </c>
      <c r="R26" s="498"/>
      <c r="S26" s="498"/>
      <c r="T26" s="498"/>
      <c r="U26" s="498"/>
      <c r="V26" s="540"/>
      <c r="W26" s="592"/>
      <c r="X26" s="593"/>
      <c r="Y26" s="594"/>
      <c r="Z26" s="496" t="s">
        <v>174</v>
      </c>
      <c r="AA26" s="598"/>
      <c r="AB26" s="598"/>
      <c r="AC26" s="598"/>
      <c r="AD26" s="598"/>
      <c r="AE26" s="598"/>
      <c r="AF26" s="598"/>
      <c r="AG26" s="599"/>
      <c r="AH26" s="497">
        <v>7</v>
      </c>
      <c r="AI26" s="498"/>
      <c r="AJ26" s="498"/>
      <c r="AK26" s="498"/>
      <c r="AL26" s="540"/>
      <c r="AM26" s="497">
        <v>26397</v>
      </c>
      <c r="AN26" s="498"/>
      <c r="AO26" s="498"/>
      <c r="AP26" s="498"/>
      <c r="AQ26" s="498"/>
      <c r="AR26" s="540"/>
      <c r="AS26" s="497">
        <v>3771</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176</v>
      </c>
      <c r="BO26" s="447"/>
      <c r="BP26" s="447"/>
      <c r="BQ26" s="447"/>
      <c r="BR26" s="447"/>
      <c r="BS26" s="447"/>
      <c r="BT26" s="447"/>
      <c r="BU26" s="448"/>
      <c r="BV26" s="446" t="s">
        <v>171</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177</v>
      </c>
      <c r="F27" s="476"/>
      <c r="G27" s="476"/>
      <c r="H27" s="476"/>
      <c r="I27" s="476"/>
      <c r="J27" s="476"/>
      <c r="K27" s="477"/>
      <c r="L27" s="497">
        <v>1</v>
      </c>
      <c r="M27" s="498"/>
      <c r="N27" s="498"/>
      <c r="O27" s="498"/>
      <c r="P27" s="540"/>
      <c r="Q27" s="497">
        <v>4050</v>
      </c>
      <c r="R27" s="498"/>
      <c r="S27" s="498"/>
      <c r="T27" s="498"/>
      <c r="U27" s="498"/>
      <c r="V27" s="540"/>
      <c r="W27" s="592"/>
      <c r="X27" s="593"/>
      <c r="Y27" s="594"/>
      <c r="Z27" s="496" t="s">
        <v>178</v>
      </c>
      <c r="AA27" s="476"/>
      <c r="AB27" s="476"/>
      <c r="AC27" s="476"/>
      <c r="AD27" s="476"/>
      <c r="AE27" s="476"/>
      <c r="AF27" s="476"/>
      <c r="AG27" s="477"/>
      <c r="AH27" s="497">
        <v>13</v>
      </c>
      <c r="AI27" s="498"/>
      <c r="AJ27" s="498"/>
      <c r="AK27" s="498"/>
      <c r="AL27" s="540"/>
      <c r="AM27" s="497">
        <v>46857</v>
      </c>
      <c r="AN27" s="498"/>
      <c r="AO27" s="498"/>
      <c r="AP27" s="498"/>
      <c r="AQ27" s="498"/>
      <c r="AR27" s="540"/>
      <c r="AS27" s="497">
        <v>3604</v>
      </c>
      <c r="AT27" s="498"/>
      <c r="AU27" s="498"/>
      <c r="AV27" s="498"/>
      <c r="AW27" s="498"/>
      <c r="AX27" s="499"/>
      <c r="AY27" s="541" t="s">
        <v>179</v>
      </c>
      <c r="AZ27" s="542"/>
      <c r="BA27" s="542"/>
      <c r="BB27" s="542"/>
      <c r="BC27" s="542"/>
      <c r="BD27" s="542"/>
      <c r="BE27" s="542"/>
      <c r="BF27" s="542"/>
      <c r="BG27" s="542"/>
      <c r="BH27" s="542"/>
      <c r="BI27" s="542"/>
      <c r="BJ27" s="542"/>
      <c r="BK27" s="542"/>
      <c r="BL27" s="542"/>
      <c r="BM27" s="543"/>
      <c r="BN27" s="565" t="s">
        <v>171</v>
      </c>
      <c r="BO27" s="566"/>
      <c r="BP27" s="566"/>
      <c r="BQ27" s="566"/>
      <c r="BR27" s="566"/>
      <c r="BS27" s="566"/>
      <c r="BT27" s="566"/>
      <c r="BU27" s="567"/>
      <c r="BV27" s="565" t="s">
        <v>171</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180</v>
      </c>
      <c r="F28" s="476"/>
      <c r="G28" s="476"/>
      <c r="H28" s="476"/>
      <c r="I28" s="476"/>
      <c r="J28" s="476"/>
      <c r="K28" s="477"/>
      <c r="L28" s="497">
        <v>1</v>
      </c>
      <c r="M28" s="498"/>
      <c r="N28" s="498"/>
      <c r="O28" s="498"/>
      <c r="P28" s="540"/>
      <c r="Q28" s="497">
        <v>3600</v>
      </c>
      <c r="R28" s="498"/>
      <c r="S28" s="498"/>
      <c r="T28" s="498"/>
      <c r="U28" s="498"/>
      <c r="V28" s="540"/>
      <c r="W28" s="592"/>
      <c r="X28" s="593"/>
      <c r="Y28" s="594"/>
      <c r="Z28" s="496" t="s">
        <v>181</v>
      </c>
      <c r="AA28" s="476"/>
      <c r="AB28" s="476"/>
      <c r="AC28" s="476"/>
      <c r="AD28" s="476"/>
      <c r="AE28" s="476"/>
      <c r="AF28" s="476"/>
      <c r="AG28" s="477"/>
      <c r="AH28" s="497" t="s">
        <v>182</v>
      </c>
      <c r="AI28" s="498"/>
      <c r="AJ28" s="498"/>
      <c r="AK28" s="498"/>
      <c r="AL28" s="540"/>
      <c r="AM28" s="497" t="s">
        <v>127</v>
      </c>
      <c r="AN28" s="498"/>
      <c r="AO28" s="498"/>
      <c r="AP28" s="498"/>
      <c r="AQ28" s="498"/>
      <c r="AR28" s="540"/>
      <c r="AS28" s="497" t="s">
        <v>127</v>
      </c>
      <c r="AT28" s="498"/>
      <c r="AU28" s="498"/>
      <c r="AV28" s="498"/>
      <c r="AW28" s="498"/>
      <c r="AX28" s="499"/>
      <c r="AY28" s="600" t="s">
        <v>183</v>
      </c>
      <c r="AZ28" s="601"/>
      <c r="BA28" s="601"/>
      <c r="BB28" s="602"/>
      <c r="BC28" s="406" t="s">
        <v>47</v>
      </c>
      <c r="BD28" s="407"/>
      <c r="BE28" s="407"/>
      <c r="BF28" s="407"/>
      <c r="BG28" s="407"/>
      <c r="BH28" s="407"/>
      <c r="BI28" s="407"/>
      <c r="BJ28" s="407"/>
      <c r="BK28" s="407"/>
      <c r="BL28" s="407"/>
      <c r="BM28" s="408"/>
      <c r="BN28" s="409">
        <v>3622251</v>
      </c>
      <c r="BO28" s="410"/>
      <c r="BP28" s="410"/>
      <c r="BQ28" s="410"/>
      <c r="BR28" s="410"/>
      <c r="BS28" s="410"/>
      <c r="BT28" s="410"/>
      <c r="BU28" s="411"/>
      <c r="BV28" s="409">
        <v>3621105</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184</v>
      </c>
      <c r="F29" s="476"/>
      <c r="G29" s="476"/>
      <c r="H29" s="476"/>
      <c r="I29" s="476"/>
      <c r="J29" s="476"/>
      <c r="K29" s="477"/>
      <c r="L29" s="497">
        <v>15</v>
      </c>
      <c r="M29" s="498"/>
      <c r="N29" s="498"/>
      <c r="O29" s="498"/>
      <c r="P29" s="540"/>
      <c r="Q29" s="497">
        <v>3300</v>
      </c>
      <c r="R29" s="498"/>
      <c r="S29" s="498"/>
      <c r="T29" s="498"/>
      <c r="U29" s="498"/>
      <c r="V29" s="540"/>
      <c r="W29" s="595"/>
      <c r="X29" s="596"/>
      <c r="Y29" s="597"/>
      <c r="Z29" s="496" t="s">
        <v>185</v>
      </c>
      <c r="AA29" s="476"/>
      <c r="AB29" s="476"/>
      <c r="AC29" s="476"/>
      <c r="AD29" s="476"/>
      <c r="AE29" s="476"/>
      <c r="AF29" s="476"/>
      <c r="AG29" s="477"/>
      <c r="AH29" s="497">
        <v>221</v>
      </c>
      <c r="AI29" s="498"/>
      <c r="AJ29" s="498"/>
      <c r="AK29" s="498"/>
      <c r="AL29" s="540"/>
      <c r="AM29" s="497">
        <v>717033</v>
      </c>
      <c r="AN29" s="498"/>
      <c r="AO29" s="498"/>
      <c r="AP29" s="498"/>
      <c r="AQ29" s="498"/>
      <c r="AR29" s="540"/>
      <c r="AS29" s="497">
        <v>3244</v>
      </c>
      <c r="AT29" s="498"/>
      <c r="AU29" s="498"/>
      <c r="AV29" s="498"/>
      <c r="AW29" s="498"/>
      <c r="AX29" s="499"/>
      <c r="AY29" s="603"/>
      <c r="AZ29" s="604"/>
      <c r="BA29" s="604"/>
      <c r="BB29" s="605"/>
      <c r="BC29" s="480" t="s">
        <v>186</v>
      </c>
      <c r="BD29" s="481"/>
      <c r="BE29" s="481"/>
      <c r="BF29" s="481"/>
      <c r="BG29" s="481"/>
      <c r="BH29" s="481"/>
      <c r="BI29" s="481"/>
      <c r="BJ29" s="481"/>
      <c r="BK29" s="481"/>
      <c r="BL29" s="481"/>
      <c r="BM29" s="482"/>
      <c r="BN29" s="446">
        <v>381591</v>
      </c>
      <c r="BO29" s="447"/>
      <c r="BP29" s="447"/>
      <c r="BQ29" s="447"/>
      <c r="BR29" s="447"/>
      <c r="BS29" s="447"/>
      <c r="BT29" s="447"/>
      <c r="BU29" s="448"/>
      <c r="BV29" s="446">
        <v>381481</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187</v>
      </c>
      <c r="X30" s="614"/>
      <c r="Y30" s="614"/>
      <c r="Z30" s="614"/>
      <c r="AA30" s="614"/>
      <c r="AB30" s="614"/>
      <c r="AC30" s="614"/>
      <c r="AD30" s="614"/>
      <c r="AE30" s="614"/>
      <c r="AF30" s="614"/>
      <c r="AG30" s="615"/>
      <c r="AH30" s="573">
        <v>98</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9254723</v>
      </c>
      <c r="BO30" s="566"/>
      <c r="BP30" s="566"/>
      <c r="BQ30" s="566"/>
      <c r="BR30" s="566"/>
      <c r="BS30" s="566"/>
      <c r="BT30" s="566"/>
      <c r="BU30" s="567"/>
      <c r="BV30" s="565">
        <v>9072887</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188</v>
      </c>
      <c r="D32" s="609"/>
      <c r="E32" s="609"/>
      <c r="F32" s="609"/>
      <c r="G32" s="609"/>
      <c r="H32" s="609"/>
      <c r="I32" s="609"/>
      <c r="J32" s="609"/>
      <c r="K32" s="609"/>
      <c r="L32" s="609"/>
      <c r="M32" s="609"/>
      <c r="N32" s="609"/>
      <c r="O32" s="609"/>
      <c r="P32" s="609"/>
      <c r="Q32" s="609"/>
      <c r="R32" s="609"/>
      <c r="S32" s="609"/>
      <c r="U32" s="450" t="s">
        <v>189</v>
      </c>
      <c r="V32" s="450"/>
      <c r="W32" s="450"/>
      <c r="X32" s="450"/>
      <c r="Y32" s="450"/>
      <c r="Z32" s="450"/>
      <c r="AA32" s="450"/>
      <c r="AB32" s="450"/>
      <c r="AC32" s="450"/>
      <c r="AD32" s="450"/>
      <c r="AE32" s="450"/>
      <c r="AF32" s="450"/>
      <c r="AG32" s="450"/>
      <c r="AH32" s="450"/>
      <c r="AI32" s="450"/>
      <c r="AJ32" s="450"/>
      <c r="AK32" s="450"/>
      <c r="AM32" s="450" t="s">
        <v>190</v>
      </c>
      <c r="AN32" s="450"/>
      <c r="AO32" s="450"/>
      <c r="AP32" s="450"/>
      <c r="AQ32" s="450"/>
      <c r="AR32" s="450"/>
      <c r="AS32" s="450"/>
      <c r="AT32" s="450"/>
      <c r="AU32" s="450"/>
      <c r="AV32" s="450"/>
      <c r="AW32" s="450"/>
      <c r="AX32" s="450"/>
      <c r="AY32" s="450"/>
      <c r="AZ32" s="450"/>
      <c r="BA32" s="450"/>
      <c r="BB32" s="450"/>
      <c r="BC32" s="450"/>
      <c r="BE32" s="450" t="s">
        <v>191</v>
      </c>
      <c r="BF32" s="450"/>
      <c r="BG32" s="450"/>
      <c r="BH32" s="450"/>
      <c r="BI32" s="450"/>
      <c r="BJ32" s="450"/>
      <c r="BK32" s="450"/>
      <c r="BL32" s="450"/>
      <c r="BM32" s="450"/>
      <c r="BN32" s="450"/>
      <c r="BO32" s="450"/>
      <c r="BP32" s="450"/>
      <c r="BQ32" s="450"/>
      <c r="BR32" s="450"/>
      <c r="BS32" s="450"/>
      <c r="BT32" s="450"/>
      <c r="BU32" s="450"/>
      <c r="BW32" s="450" t="s">
        <v>192</v>
      </c>
      <c r="BX32" s="450"/>
      <c r="BY32" s="450"/>
      <c r="BZ32" s="450"/>
      <c r="CA32" s="450"/>
      <c r="CB32" s="450"/>
      <c r="CC32" s="450"/>
      <c r="CD32" s="450"/>
      <c r="CE32" s="450"/>
      <c r="CF32" s="450"/>
      <c r="CG32" s="450"/>
      <c r="CH32" s="450"/>
      <c r="CI32" s="450"/>
      <c r="CJ32" s="450"/>
      <c r="CK32" s="450"/>
      <c r="CL32" s="450"/>
      <c r="CM32" s="450"/>
      <c r="CO32" s="450" t="s">
        <v>193</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194</v>
      </c>
      <c r="D33" s="470"/>
      <c r="E33" s="435" t="s">
        <v>195</v>
      </c>
      <c r="F33" s="435"/>
      <c r="G33" s="435"/>
      <c r="H33" s="435"/>
      <c r="I33" s="435"/>
      <c r="J33" s="435"/>
      <c r="K33" s="435"/>
      <c r="L33" s="435"/>
      <c r="M33" s="435"/>
      <c r="N33" s="435"/>
      <c r="O33" s="435"/>
      <c r="P33" s="435"/>
      <c r="Q33" s="435"/>
      <c r="R33" s="435"/>
      <c r="S33" s="435"/>
      <c r="T33" s="203"/>
      <c r="U33" s="470" t="s">
        <v>196</v>
      </c>
      <c r="V33" s="470"/>
      <c r="W33" s="435" t="s">
        <v>197</v>
      </c>
      <c r="X33" s="435"/>
      <c r="Y33" s="435"/>
      <c r="Z33" s="435"/>
      <c r="AA33" s="435"/>
      <c r="AB33" s="435"/>
      <c r="AC33" s="435"/>
      <c r="AD33" s="435"/>
      <c r="AE33" s="435"/>
      <c r="AF33" s="435"/>
      <c r="AG33" s="435"/>
      <c r="AH33" s="435"/>
      <c r="AI33" s="435"/>
      <c r="AJ33" s="435"/>
      <c r="AK33" s="435"/>
      <c r="AL33" s="203"/>
      <c r="AM33" s="470" t="s">
        <v>194</v>
      </c>
      <c r="AN33" s="470"/>
      <c r="AO33" s="435" t="s">
        <v>198</v>
      </c>
      <c r="AP33" s="435"/>
      <c r="AQ33" s="435"/>
      <c r="AR33" s="435"/>
      <c r="AS33" s="435"/>
      <c r="AT33" s="435"/>
      <c r="AU33" s="435"/>
      <c r="AV33" s="435"/>
      <c r="AW33" s="435"/>
      <c r="AX33" s="435"/>
      <c r="AY33" s="435"/>
      <c r="AZ33" s="435"/>
      <c r="BA33" s="435"/>
      <c r="BB33" s="435"/>
      <c r="BC33" s="435"/>
      <c r="BD33" s="204"/>
      <c r="BE33" s="435" t="s">
        <v>199</v>
      </c>
      <c r="BF33" s="435"/>
      <c r="BG33" s="435" t="s">
        <v>200</v>
      </c>
      <c r="BH33" s="435"/>
      <c r="BI33" s="435"/>
      <c r="BJ33" s="435"/>
      <c r="BK33" s="435"/>
      <c r="BL33" s="435"/>
      <c r="BM33" s="435"/>
      <c r="BN33" s="435"/>
      <c r="BO33" s="435"/>
      <c r="BP33" s="435"/>
      <c r="BQ33" s="435"/>
      <c r="BR33" s="435"/>
      <c r="BS33" s="435"/>
      <c r="BT33" s="435"/>
      <c r="BU33" s="435"/>
      <c r="BV33" s="204"/>
      <c r="BW33" s="470" t="s">
        <v>199</v>
      </c>
      <c r="BX33" s="470"/>
      <c r="BY33" s="435" t="s">
        <v>201</v>
      </c>
      <c r="BZ33" s="435"/>
      <c r="CA33" s="435"/>
      <c r="CB33" s="435"/>
      <c r="CC33" s="435"/>
      <c r="CD33" s="435"/>
      <c r="CE33" s="435"/>
      <c r="CF33" s="435"/>
      <c r="CG33" s="435"/>
      <c r="CH33" s="435"/>
      <c r="CI33" s="435"/>
      <c r="CJ33" s="435"/>
      <c r="CK33" s="435"/>
      <c r="CL33" s="435"/>
      <c r="CM33" s="435"/>
      <c r="CN33" s="203"/>
      <c r="CO33" s="470" t="s">
        <v>194</v>
      </c>
      <c r="CP33" s="470"/>
      <c r="CQ33" s="435" t="s">
        <v>202</v>
      </c>
      <c r="CR33" s="435"/>
      <c r="CS33" s="435"/>
      <c r="CT33" s="435"/>
      <c r="CU33" s="435"/>
      <c r="CV33" s="435"/>
      <c r="CW33" s="435"/>
      <c r="CX33" s="435"/>
      <c r="CY33" s="435"/>
      <c r="CZ33" s="435"/>
      <c r="DA33" s="435"/>
      <c r="DB33" s="435"/>
      <c r="DC33" s="435"/>
      <c r="DD33" s="435"/>
      <c r="DE33" s="435"/>
      <c r="DF33" s="203"/>
      <c r="DG33" s="635" t="s">
        <v>203</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4</v>
      </c>
      <c r="AN34" s="636"/>
      <c r="AO34" s="637" t="str">
        <f>IF('各会計、関係団体の財政状況及び健全化判断比率'!B30="","",'各会計、関係団体の財政状況及び健全化判断比率'!B30)</f>
        <v>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7</v>
      </c>
      <c r="BX34" s="636"/>
      <c r="BY34" s="637" t="str">
        <f>IF('各会計、関係団体の財政状況及び健全化判断比率'!B68="","",'各会計、関係団体の財政状況及び健全化判断比率'!B68)</f>
        <v>直方・鞍手広域市町村圏事務組合（一般会計）</v>
      </c>
      <c r="BZ34" s="637"/>
      <c r="CA34" s="637"/>
      <c r="CB34" s="637"/>
      <c r="CC34" s="637"/>
      <c r="CD34" s="637"/>
      <c r="CE34" s="637"/>
      <c r="CF34" s="637"/>
      <c r="CG34" s="637"/>
      <c r="CH34" s="637"/>
      <c r="CI34" s="637"/>
      <c r="CJ34" s="637"/>
      <c r="CK34" s="637"/>
      <c r="CL34" s="637"/>
      <c r="CM34" s="637"/>
      <c r="CN34" s="178"/>
      <c r="CO34" s="636">
        <f>IF(CQ34="","",MAX(C34:D43,U34:V43,AM34:AN43,BE34:BF43,BW34:BX43)+1)</f>
        <v>17</v>
      </c>
      <c r="CP34" s="636"/>
      <c r="CQ34" s="637" t="str">
        <f>IF('各会計、関係団体の財政状況及び健全化判断比率'!BS7="","",'各会計、関係団体の財政状況及び健全化判断比率'!BS7)</f>
        <v>宮若市土地開発公社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v>
      </c>
      <c r="DH34" s="638"/>
      <c r="DI34" s="205"/>
    </row>
    <row r="35" spans="1:113" ht="32.25" customHeight="1" x14ac:dyDescent="0.15">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後期高齢者医療特別会計</v>
      </c>
      <c r="X35" s="637"/>
      <c r="Y35" s="637"/>
      <c r="Z35" s="637"/>
      <c r="AA35" s="637"/>
      <c r="AB35" s="637"/>
      <c r="AC35" s="637"/>
      <c r="AD35" s="637"/>
      <c r="AE35" s="637"/>
      <c r="AF35" s="637"/>
      <c r="AG35" s="637"/>
      <c r="AH35" s="637"/>
      <c r="AI35" s="637"/>
      <c r="AJ35" s="637"/>
      <c r="AK35" s="637"/>
      <c r="AL35" s="178"/>
      <c r="AM35" s="636">
        <f t="shared" ref="AM35:AM43" si="0">IF(AO35="","",AM34+1)</f>
        <v>5</v>
      </c>
      <c r="AN35" s="636"/>
      <c r="AO35" s="637" t="str">
        <f>IF('各会計、関係団体の財政状況及び健全化判断比率'!B31="","",'各会計、関係団体の財政状況及び健全化判断比率'!B31)</f>
        <v>下水道事業会計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8</v>
      </c>
      <c r="BX35" s="636"/>
      <c r="BY35" s="637" t="str">
        <f>IF('各会計、関係団体の財政状況及び健全化判断比率'!B69="","",'各会計、関係団体の財政状況及び健全化判断比率'!B69)</f>
        <v>直方・鞍手広域市町村圏事務組合（休日等急患センター事業特別会計）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t="str">
        <f t="shared" ref="U36:U43" si="4">IF(W36="","",U35+1)</f>
        <v/>
      </c>
      <c r="V36" s="636"/>
      <c r="W36" s="637"/>
      <c r="X36" s="637"/>
      <c r="Y36" s="637"/>
      <c r="Z36" s="637"/>
      <c r="AA36" s="637"/>
      <c r="AB36" s="637"/>
      <c r="AC36" s="637"/>
      <c r="AD36" s="637"/>
      <c r="AE36" s="637"/>
      <c r="AF36" s="637"/>
      <c r="AG36" s="637"/>
      <c r="AH36" s="637"/>
      <c r="AI36" s="637"/>
      <c r="AJ36" s="637"/>
      <c r="AK36" s="637"/>
      <c r="AL36" s="178"/>
      <c r="AM36" s="636">
        <f t="shared" si="0"/>
        <v>6</v>
      </c>
      <c r="AN36" s="636"/>
      <c r="AO36" s="637" t="str">
        <f>IF('各会計、関係団体の財政状況及び健全化判断比率'!B32="","",'各会計、関係団体の財政状況及び健全化判断比率'!B32)</f>
        <v>簡易水道事業会計</v>
      </c>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9</v>
      </c>
      <c r="BX36" s="636"/>
      <c r="BY36" s="637" t="str">
        <f>IF('各会計、関係団体の財政状況及び健全化判断比率'!B70="","",'各会計、関係団体の財政状況及び健全化判断比率'!B70)</f>
        <v>直方・鞍手広域市町村圏事務組合（消防事業特別会計）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10</v>
      </c>
      <c r="BX37" s="636"/>
      <c r="BY37" s="637" t="str">
        <f>IF('各会計、関係団体の財政状況及び健全化判断比率'!B71="","",'各会計、関係団体の財政状況及び健全化判断比率'!B71)</f>
        <v>宮若市外二町じん芥処理施設組合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11</v>
      </c>
      <c r="BX38" s="636"/>
      <c r="BY38" s="637" t="str">
        <f>IF('各会計、関係団体の財政状況及び健全化判断比率'!B72="","",'各会計、関係団体の財政状況及び健全化判断比率'!B72)</f>
        <v>福岡県介護保険広域連合（一般会計）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12</v>
      </c>
      <c r="BX39" s="636"/>
      <c r="BY39" s="637" t="str">
        <f>IF('各会計、関係団体の財政状況及び健全化判断比率'!B73="","",'各会計、関係団体の財政状況及び健全化判断比率'!B73)</f>
        <v>福岡県介護保険広域連合（介護保険事業特別会計）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13</v>
      </c>
      <c r="BX40" s="636"/>
      <c r="BY40" s="637" t="str">
        <f>IF('各会計、関係団体の財政状況及び健全化判断比率'!B74="","",'各会計、関係団体の財政状況及び健全化判断比率'!B74)</f>
        <v>福岡県市町村職員退職手当組合（一般会計）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14</v>
      </c>
      <c r="BX41" s="636"/>
      <c r="BY41" s="637" t="str">
        <f>IF('各会計、関係団体の財政状況及び健全化判断比率'!B75="","",'各会計、関係団体の財政状況及び健全化判断比率'!B75)</f>
        <v>福岡県市町村職員退職手当組合（基金特別会計）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15</v>
      </c>
      <c r="BX42" s="636"/>
      <c r="BY42" s="637" t="str">
        <f>IF('各会計、関係団体の財政状況及び健全化判断比率'!B76="","",'各会計、関係団体の財政状況及び健全化判断比率'!B76)</f>
        <v>福岡県自治振興組合（一般会計）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16</v>
      </c>
      <c r="BX43" s="636"/>
      <c r="BY43" s="637" t="str">
        <f>IF('各会計、関係団体の財政状況及び健全化判断比率'!B77="","",'各会計、関係団体の財政状況及び健全化判断比率'!B77)</f>
        <v>福岡県自治振興組合（公文書館事業特別会計）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39" t="s">
        <v>205</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206</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207</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208</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209</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210</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211</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590</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15" t="s">
        <v>551</v>
      </c>
      <c r="D34" s="1215"/>
      <c r="E34" s="1216"/>
      <c r="F34" s="32">
        <v>10.45</v>
      </c>
      <c r="G34" s="33">
        <v>8.84</v>
      </c>
      <c r="H34" s="33">
        <v>10.46</v>
      </c>
      <c r="I34" s="33">
        <v>6.04</v>
      </c>
      <c r="J34" s="34">
        <v>13.25</v>
      </c>
      <c r="K34" s="22"/>
      <c r="L34" s="22"/>
      <c r="M34" s="22"/>
      <c r="N34" s="22"/>
      <c r="O34" s="22"/>
      <c r="P34" s="22"/>
    </row>
    <row r="35" spans="1:16" ht="39" customHeight="1" x14ac:dyDescent="0.15">
      <c r="A35" s="22"/>
      <c r="B35" s="35"/>
      <c r="C35" s="1209" t="s">
        <v>552</v>
      </c>
      <c r="D35" s="1210"/>
      <c r="E35" s="1211"/>
      <c r="F35" s="36">
        <v>2.67</v>
      </c>
      <c r="G35" s="37">
        <v>2.94</v>
      </c>
      <c r="H35" s="37">
        <v>3.44</v>
      </c>
      <c r="I35" s="37">
        <v>3.83</v>
      </c>
      <c r="J35" s="38">
        <v>4.07</v>
      </c>
      <c r="K35" s="22"/>
      <c r="L35" s="22"/>
      <c r="M35" s="22"/>
      <c r="N35" s="22"/>
      <c r="O35" s="22"/>
      <c r="P35" s="22"/>
    </row>
    <row r="36" spans="1:16" ht="39" customHeight="1" x14ac:dyDescent="0.15">
      <c r="A36" s="22"/>
      <c r="B36" s="35"/>
      <c r="C36" s="1209" t="s">
        <v>553</v>
      </c>
      <c r="D36" s="1210"/>
      <c r="E36" s="1211"/>
      <c r="F36" s="36" t="s">
        <v>503</v>
      </c>
      <c r="G36" s="37" t="s">
        <v>503</v>
      </c>
      <c r="H36" s="37" t="s">
        <v>503</v>
      </c>
      <c r="I36" s="37">
        <v>1.24</v>
      </c>
      <c r="J36" s="38">
        <v>1.49</v>
      </c>
      <c r="K36" s="22"/>
      <c r="L36" s="22"/>
      <c r="M36" s="22"/>
      <c r="N36" s="22"/>
      <c r="O36" s="22"/>
      <c r="P36" s="22"/>
    </row>
    <row r="37" spans="1:16" ht="39" customHeight="1" x14ac:dyDescent="0.15">
      <c r="A37" s="22"/>
      <c r="B37" s="35"/>
      <c r="C37" s="1209" t="s">
        <v>554</v>
      </c>
      <c r="D37" s="1210"/>
      <c r="E37" s="1211"/>
      <c r="F37" s="36" t="s">
        <v>555</v>
      </c>
      <c r="G37" s="37" t="s">
        <v>556</v>
      </c>
      <c r="H37" s="37" t="s">
        <v>557</v>
      </c>
      <c r="I37" s="37" t="s">
        <v>558</v>
      </c>
      <c r="J37" s="38">
        <v>0.75</v>
      </c>
      <c r="K37" s="22"/>
      <c r="L37" s="22"/>
      <c r="M37" s="22"/>
      <c r="N37" s="22"/>
      <c r="O37" s="22"/>
      <c r="P37" s="22"/>
    </row>
    <row r="38" spans="1:16" ht="39" customHeight="1" x14ac:dyDescent="0.15">
      <c r="A38" s="22"/>
      <c r="B38" s="35"/>
      <c r="C38" s="1209" t="s">
        <v>559</v>
      </c>
      <c r="D38" s="1210"/>
      <c r="E38" s="1211"/>
      <c r="F38" s="36" t="s">
        <v>503</v>
      </c>
      <c r="G38" s="37" t="s">
        <v>503</v>
      </c>
      <c r="H38" s="37" t="s">
        <v>503</v>
      </c>
      <c r="I38" s="37">
        <v>0.16</v>
      </c>
      <c r="J38" s="38">
        <v>0.2</v>
      </c>
      <c r="K38" s="22"/>
      <c r="L38" s="22"/>
      <c r="M38" s="22"/>
      <c r="N38" s="22"/>
      <c r="O38" s="22"/>
      <c r="P38" s="22"/>
    </row>
    <row r="39" spans="1:16" ht="39" customHeight="1" x14ac:dyDescent="0.15">
      <c r="A39" s="22"/>
      <c r="B39" s="35"/>
      <c r="C39" s="1209" t="s">
        <v>560</v>
      </c>
      <c r="D39" s="1210"/>
      <c r="E39" s="1211"/>
      <c r="F39" s="36">
        <v>0.08</v>
      </c>
      <c r="G39" s="37">
        <v>0.09</v>
      </c>
      <c r="H39" s="37">
        <v>0.08</v>
      </c>
      <c r="I39" s="37">
        <v>0.09</v>
      </c>
      <c r="J39" s="38">
        <v>0.13</v>
      </c>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561</v>
      </c>
      <c r="D42" s="1210"/>
      <c r="E42" s="1211"/>
      <c r="F42" s="36" t="s">
        <v>503</v>
      </c>
      <c r="G42" s="37" t="s">
        <v>503</v>
      </c>
      <c r="H42" s="37" t="s">
        <v>503</v>
      </c>
      <c r="I42" s="37" t="s">
        <v>503</v>
      </c>
      <c r="J42" s="38" t="s">
        <v>503</v>
      </c>
      <c r="K42" s="22"/>
      <c r="L42" s="22"/>
      <c r="M42" s="22"/>
      <c r="N42" s="22"/>
      <c r="O42" s="22"/>
      <c r="P42" s="22"/>
    </row>
    <row r="43" spans="1:16" ht="39" customHeight="1" thickBot="1" x14ac:dyDescent="0.2">
      <c r="A43" s="22"/>
      <c r="B43" s="40"/>
      <c r="C43" s="1212" t="s">
        <v>562</v>
      </c>
      <c r="D43" s="1213"/>
      <c r="E43" s="1214"/>
      <c r="F43" s="41">
        <v>0.25</v>
      </c>
      <c r="G43" s="42">
        <v>7.0000000000000007E-2</v>
      </c>
      <c r="H43" s="42">
        <v>1.43</v>
      </c>
      <c r="I43" s="42" t="s">
        <v>503</v>
      </c>
      <c r="J43" s="43" t="s">
        <v>503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aHX6CZLBIwD4RpxbUyC8naEpQIxNATX22MyyVbS1mdcXbjWmda91ReF0OwXLur0G6N3GkzBdvwyLP6cGiW7yw==" saltValue="lXFg7Wz9U6HqyrqCIpfB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17" t="s">
        <v>10</v>
      </c>
      <c r="C45" s="1218"/>
      <c r="D45" s="58"/>
      <c r="E45" s="1223" t="s">
        <v>11</v>
      </c>
      <c r="F45" s="1223"/>
      <c r="G45" s="1223"/>
      <c r="H45" s="1223"/>
      <c r="I45" s="1223"/>
      <c r="J45" s="1224"/>
      <c r="K45" s="59">
        <v>1426</v>
      </c>
      <c r="L45" s="60">
        <v>1555</v>
      </c>
      <c r="M45" s="60">
        <v>1572</v>
      </c>
      <c r="N45" s="60">
        <v>1607</v>
      </c>
      <c r="O45" s="61">
        <v>1640</v>
      </c>
      <c r="P45" s="48"/>
      <c r="Q45" s="48"/>
      <c r="R45" s="48"/>
      <c r="S45" s="48"/>
      <c r="T45" s="48"/>
      <c r="U45" s="48"/>
    </row>
    <row r="46" spans="1:21" ht="30.75" customHeight="1" x14ac:dyDescent="0.15">
      <c r="A46" s="48"/>
      <c r="B46" s="1219"/>
      <c r="C46" s="1220"/>
      <c r="D46" s="62"/>
      <c r="E46" s="1225" t="s">
        <v>12</v>
      </c>
      <c r="F46" s="1225"/>
      <c r="G46" s="1225"/>
      <c r="H46" s="1225"/>
      <c r="I46" s="1225"/>
      <c r="J46" s="1226"/>
      <c r="K46" s="63" t="s">
        <v>503</v>
      </c>
      <c r="L46" s="64" t="s">
        <v>503</v>
      </c>
      <c r="M46" s="64" t="s">
        <v>503</v>
      </c>
      <c r="N46" s="64" t="s">
        <v>503</v>
      </c>
      <c r="O46" s="65" t="s">
        <v>503</v>
      </c>
      <c r="P46" s="48"/>
      <c r="Q46" s="48"/>
      <c r="R46" s="48"/>
      <c r="S46" s="48"/>
      <c r="T46" s="48"/>
      <c r="U46" s="48"/>
    </row>
    <row r="47" spans="1:21" ht="30.75" customHeight="1" x14ac:dyDescent="0.15">
      <c r="A47" s="48"/>
      <c r="B47" s="1219"/>
      <c r="C47" s="1220"/>
      <c r="D47" s="62"/>
      <c r="E47" s="1225" t="s">
        <v>13</v>
      </c>
      <c r="F47" s="1225"/>
      <c r="G47" s="1225"/>
      <c r="H47" s="1225"/>
      <c r="I47" s="1225"/>
      <c r="J47" s="1226"/>
      <c r="K47" s="63" t="s">
        <v>503</v>
      </c>
      <c r="L47" s="64" t="s">
        <v>503</v>
      </c>
      <c r="M47" s="64" t="s">
        <v>503</v>
      </c>
      <c r="N47" s="64" t="s">
        <v>503</v>
      </c>
      <c r="O47" s="65" t="s">
        <v>503</v>
      </c>
      <c r="P47" s="48"/>
      <c r="Q47" s="48"/>
      <c r="R47" s="48"/>
      <c r="S47" s="48"/>
      <c r="T47" s="48"/>
      <c r="U47" s="48"/>
    </row>
    <row r="48" spans="1:21" ht="30.75" customHeight="1" x14ac:dyDescent="0.15">
      <c r="A48" s="48"/>
      <c r="B48" s="1219"/>
      <c r="C48" s="1220"/>
      <c r="D48" s="62"/>
      <c r="E48" s="1225" t="s">
        <v>14</v>
      </c>
      <c r="F48" s="1225"/>
      <c r="G48" s="1225"/>
      <c r="H48" s="1225"/>
      <c r="I48" s="1225"/>
      <c r="J48" s="1226"/>
      <c r="K48" s="63">
        <v>187</v>
      </c>
      <c r="L48" s="64">
        <v>194</v>
      </c>
      <c r="M48" s="64">
        <v>204</v>
      </c>
      <c r="N48" s="64">
        <v>208</v>
      </c>
      <c r="O48" s="65">
        <v>216</v>
      </c>
      <c r="P48" s="48"/>
      <c r="Q48" s="48"/>
      <c r="R48" s="48"/>
      <c r="S48" s="48"/>
      <c r="T48" s="48"/>
      <c r="U48" s="48"/>
    </row>
    <row r="49" spans="1:21" ht="30.75" customHeight="1" x14ac:dyDescent="0.15">
      <c r="A49" s="48"/>
      <c r="B49" s="1219"/>
      <c r="C49" s="1220"/>
      <c r="D49" s="62"/>
      <c r="E49" s="1225" t="s">
        <v>15</v>
      </c>
      <c r="F49" s="1225"/>
      <c r="G49" s="1225"/>
      <c r="H49" s="1225"/>
      <c r="I49" s="1225"/>
      <c r="J49" s="1226"/>
      <c r="K49" s="63">
        <v>71</v>
      </c>
      <c r="L49" s="64">
        <v>5</v>
      </c>
      <c r="M49" s="64">
        <v>8</v>
      </c>
      <c r="N49" s="64">
        <v>8</v>
      </c>
      <c r="O49" s="65">
        <v>8</v>
      </c>
      <c r="P49" s="48"/>
      <c r="Q49" s="48"/>
      <c r="R49" s="48"/>
      <c r="S49" s="48"/>
      <c r="T49" s="48"/>
      <c r="U49" s="48"/>
    </row>
    <row r="50" spans="1:21" ht="30.75" customHeight="1" x14ac:dyDescent="0.15">
      <c r="A50" s="48"/>
      <c r="B50" s="1219"/>
      <c r="C50" s="1220"/>
      <c r="D50" s="62"/>
      <c r="E50" s="1225" t="s">
        <v>16</v>
      </c>
      <c r="F50" s="1225"/>
      <c r="G50" s="1225"/>
      <c r="H50" s="1225"/>
      <c r="I50" s="1225"/>
      <c r="J50" s="1226"/>
      <c r="K50" s="63" t="s">
        <v>503</v>
      </c>
      <c r="L50" s="64" t="s">
        <v>503</v>
      </c>
      <c r="M50" s="64" t="s">
        <v>503</v>
      </c>
      <c r="N50" s="64" t="s">
        <v>503</v>
      </c>
      <c r="O50" s="65" t="s">
        <v>503</v>
      </c>
      <c r="P50" s="48"/>
      <c r="Q50" s="48"/>
      <c r="R50" s="48"/>
      <c r="S50" s="48"/>
      <c r="T50" s="48"/>
      <c r="U50" s="48"/>
    </row>
    <row r="51" spans="1:21" ht="30.75" customHeight="1" x14ac:dyDescent="0.15">
      <c r="A51" s="48"/>
      <c r="B51" s="1221"/>
      <c r="C51" s="1222"/>
      <c r="D51" s="66"/>
      <c r="E51" s="1225" t="s">
        <v>17</v>
      </c>
      <c r="F51" s="1225"/>
      <c r="G51" s="1225"/>
      <c r="H51" s="1225"/>
      <c r="I51" s="1225"/>
      <c r="J51" s="1226"/>
      <c r="K51" s="63" t="s">
        <v>503</v>
      </c>
      <c r="L51" s="64" t="s">
        <v>503</v>
      </c>
      <c r="M51" s="64" t="s">
        <v>503</v>
      </c>
      <c r="N51" s="64" t="s">
        <v>503</v>
      </c>
      <c r="O51" s="65" t="s">
        <v>503</v>
      </c>
      <c r="P51" s="48"/>
      <c r="Q51" s="48"/>
      <c r="R51" s="48"/>
      <c r="S51" s="48"/>
      <c r="T51" s="48"/>
      <c r="U51" s="48"/>
    </row>
    <row r="52" spans="1:21" ht="30.75" customHeight="1" x14ac:dyDescent="0.15">
      <c r="A52" s="48"/>
      <c r="B52" s="1227" t="s">
        <v>18</v>
      </c>
      <c r="C52" s="1228"/>
      <c r="D52" s="66"/>
      <c r="E52" s="1225" t="s">
        <v>19</v>
      </c>
      <c r="F52" s="1225"/>
      <c r="G52" s="1225"/>
      <c r="H52" s="1225"/>
      <c r="I52" s="1225"/>
      <c r="J52" s="1226"/>
      <c r="K52" s="63">
        <v>1265</v>
      </c>
      <c r="L52" s="64">
        <v>1332</v>
      </c>
      <c r="M52" s="64">
        <v>1331</v>
      </c>
      <c r="N52" s="64">
        <v>1305</v>
      </c>
      <c r="O52" s="65">
        <v>1271</v>
      </c>
      <c r="P52" s="48"/>
      <c r="Q52" s="48"/>
      <c r="R52" s="48"/>
      <c r="S52" s="48"/>
      <c r="T52" s="48"/>
      <c r="U52" s="48"/>
    </row>
    <row r="53" spans="1:21" ht="30.75" customHeight="1" thickBot="1" x14ac:dyDescent="0.2">
      <c r="A53" s="48"/>
      <c r="B53" s="1229" t="s">
        <v>20</v>
      </c>
      <c r="C53" s="1230"/>
      <c r="D53" s="67"/>
      <c r="E53" s="1231" t="s">
        <v>21</v>
      </c>
      <c r="F53" s="1231"/>
      <c r="G53" s="1231"/>
      <c r="H53" s="1231"/>
      <c r="I53" s="1231"/>
      <c r="J53" s="1232"/>
      <c r="K53" s="68">
        <v>419</v>
      </c>
      <c r="L53" s="69">
        <v>422</v>
      </c>
      <c r="M53" s="69">
        <v>453</v>
      </c>
      <c r="N53" s="69">
        <v>518</v>
      </c>
      <c r="O53" s="70">
        <v>593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33" t="s">
        <v>24</v>
      </c>
      <c r="C57" s="1234"/>
      <c r="D57" s="1237" t="s">
        <v>25</v>
      </c>
      <c r="E57" s="1238"/>
      <c r="F57" s="1238"/>
      <c r="G57" s="1238"/>
      <c r="H57" s="1238"/>
      <c r="I57" s="1238"/>
      <c r="J57" s="1239"/>
      <c r="K57" s="83"/>
      <c r="L57" s="84"/>
      <c r="M57" s="84"/>
      <c r="N57" s="84"/>
      <c r="O57" s="85"/>
    </row>
    <row r="58" spans="1:21" ht="31.5" customHeight="1" thickBot="1" x14ac:dyDescent="0.2">
      <c r="B58" s="1235"/>
      <c r="C58" s="1236"/>
      <c r="D58" s="1240" t="s">
        <v>26</v>
      </c>
      <c r="E58" s="1241"/>
      <c r="F58" s="1241"/>
      <c r="G58" s="1241"/>
      <c r="H58" s="1241"/>
      <c r="I58" s="1241"/>
      <c r="J58" s="1242"/>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tGv0gXbjx+J21A24U6vgXmpRyyBa01TNARxMCunBDUXV4IxUbk2Eop2d3J3PhTuH0tJJrhn/4DdBZIrkhrJNA==" saltValue="hf/enNeJCCaf8gUdKh6gp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544</v>
      </c>
      <c r="J40" s="100" t="s">
        <v>545</v>
      </c>
      <c r="K40" s="100" t="s">
        <v>546</v>
      </c>
      <c r="L40" s="100" t="s">
        <v>547</v>
      </c>
      <c r="M40" s="101" t="s">
        <v>548</v>
      </c>
    </row>
    <row r="41" spans="2:13" ht="27.75" customHeight="1" x14ac:dyDescent="0.15">
      <c r="B41" s="1243" t="s">
        <v>29</v>
      </c>
      <c r="C41" s="1244"/>
      <c r="D41" s="102"/>
      <c r="E41" s="1249" t="s">
        <v>30</v>
      </c>
      <c r="F41" s="1249"/>
      <c r="G41" s="1249"/>
      <c r="H41" s="1250"/>
      <c r="I41" s="351">
        <v>18517</v>
      </c>
      <c r="J41" s="352">
        <v>19099</v>
      </c>
      <c r="K41" s="352">
        <v>19749</v>
      </c>
      <c r="L41" s="352">
        <v>20435</v>
      </c>
      <c r="M41" s="353">
        <v>22395</v>
      </c>
    </row>
    <row r="42" spans="2:13" ht="27.75" customHeight="1" x14ac:dyDescent="0.15">
      <c r="B42" s="1245"/>
      <c r="C42" s="1246"/>
      <c r="D42" s="103"/>
      <c r="E42" s="1251" t="s">
        <v>31</v>
      </c>
      <c r="F42" s="1251"/>
      <c r="G42" s="1251"/>
      <c r="H42" s="1252"/>
      <c r="I42" s="354" t="s">
        <v>503</v>
      </c>
      <c r="J42" s="355" t="s">
        <v>503</v>
      </c>
      <c r="K42" s="355" t="s">
        <v>503</v>
      </c>
      <c r="L42" s="355" t="s">
        <v>503</v>
      </c>
      <c r="M42" s="356" t="s">
        <v>503</v>
      </c>
    </row>
    <row r="43" spans="2:13" ht="27.75" customHeight="1" x14ac:dyDescent="0.15">
      <c r="B43" s="1245"/>
      <c r="C43" s="1246"/>
      <c r="D43" s="103"/>
      <c r="E43" s="1251" t="s">
        <v>32</v>
      </c>
      <c r="F43" s="1251"/>
      <c r="G43" s="1251"/>
      <c r="H43" s="1252"/>
      <c r="I43" s="354">
        <v>3515</v>
      </c>
      <c r="J43" s="355">
        <v>3631</v>
      </c>
      <c r="K43" s="355">
        <v>3698</v>
      </c>
      <c r="L43" s="355">
        <v>3756</v>
      </c>
      <c r="M43" s="356">
        <v>3923</v>
      </c>
    </row>
    <row r="44" spans="2:13" ht="27.75" customHeight="1" x14ac:dyDescent="0.15">
      <c r="B44" s="1245"/>
      <c r="C44" s="1246"/>
      <c r="D44" s="103"/>
      <c r="E44" s="1251" t="s">
        <v>33</v>
      </c>
      <c r="F44" s="1251"/>
      <c r="G44" s="1251"/>
      <c r="H44" s="1252"/>
      <c r="I44" s="354">
        <v>37</v>
      </c>
      <c r="J44" s="355">
        <v>33</v>
      </c>
      <c r="K44" s="355">
        <v>27</v>
      </c>
      <c r="L44" s="355">
        <v>20</v>
      </c>
      <c r="M44" s="356">
        <v>12</v>
      </c>
    </row>
    <row r="45" spans="2:13" ht="27.75" customHeight="1" x14ac:dyDescent="0.15">
      <c r="B45" s="1245"/>
      <c r="C45" s="1246"/>
      <c r="D45" s="103"/>
      <c r="E45" s="1251" t="s">
        <v>34</v>
      </c>
      <c r="F45" s="1251"/>
      <c r="G45" s="1251"/>
      <c r="H45" s="1252"/>
      <c r="I45" s="354">
        <v>2261</v>
      </c>
      <c r="J45" s="355">
        <v>2224</v>
      </c>
      <c r="K45" s="355">
        <v>2122</v>
      </c>
      <c r="L45" s="355">
        <v>2053</v>
      </c>
      <c r="M45" s="356">
        <v>1991</v>
      </c>
    </row>
    <row r="46" spans="2:13" ht="27.75" customHeight="1" x14ac:dyDescent="0.15">
      <c r="B46" s="1245"/>
      <c r="C46" s="1246"/>
      <c r="D46" s="104"/>
      <c r="E46" s="1251" t="s">
        <v>35</v>
      </c>
      <c r="F46" s="1251"/>
      <c r="G46" s="1251"/>
      <c r="H46" s="1252"/>
      <c r="I46" s="354" t="s">
        <v>503</v>
      </c>
      <c r="J46" s="355" t="s">
        <v>503</v>
      </c>
      <c r="K46" s="355" t="s">
        <v>503</v>
      </c>
      <c r="L46" s="355" t="s">
        <v>503</v>
      </c>
      <c r="M46" s="356" t="s">
        <v>503</v>
      </c>
    </row>
    <row r="47" spans="2:13" ht="27.75" customHeight="1" x14ac:dyDescent="0.15">
      <c r="B47" s="1245"/>
      <c r="C47" s="1246"/>
      <c r="D47" s="105"/>
      <c r="E47" s="1253" t="s">
        <v>36</v>
      </c>
      <c r="F47" s="1254"/>
      <c r="G47" s="1254"/>
      <c r="H47" s="1255"/>
      <c r="I47" s="354" t="s">
        <v>503</v>
      </c>
      <c r="J47" s="355" t="s">
        <v>503</v>
      </c>
      <c r="K47" s="355" t="s">
        <v>503</v>
      </c>
      <c r="L47" s="355" t="s">
        <v>503</v>
      </c>
      <c r="M47" s="356" t="s">
        <v>503</v>
      </c>
    </row>
    <row r="48" spans="2:13" ht="27.75" customHeight="1" x14ac:dyDescent="0.15">
      <c r="B48" s="1245"/>
      <c r="C48" s="1246"/>
      <c r="D48" s="103"/>
      <c r="E48" s="1251" t="s">
        <v>37</v>
      </c>
      <c r="F48" s="1251"/>
      <c r="G48" s="1251"/>
      <c r="H48" s="1252"/>
      <c r="I48" s="354" t="s">
        <v>503</v>
      </c>
      <c r="J48" s="355" t="s">
        <v>503</v>
      </c>
      <c r="K48" s="355" t="s">
        <v>503</v>
      </c>
      <c r="L48" s="355" t="s">
        <v>503</v>
      </c>
      <c r="M48" s="356" t="s">
        <v>503</v>
      </c>
    </row>
    <row r="49" spans="2:13" ht="27.75" customHeight="1" x14ac:dyDescent="0.15">
      <c r="B49" s="1247"/>
      <c r="C49" s="1248"/>
      <c r="D49" s="103"/>
      <c r="E49" s="1251" t="s">
        <v>38</v>
      </c>
      <c r="F49" s="1251"/>
      <c r="G49" s="1251"/>
      <c r="H49" s="1252"/>
      <c r="I49" s="354" t="s">
        <v>503</v>
      </c>
      <c r="J49" s="355" t="s">
        <v>503</v>
      </c>
      <c r="K49" s="355" t="s">
        <v>503</v>
      </c>
      <c r="L49" s="355" t="s">
        <v>503</v>
      </c>
      <c r="M49" s="356" t="s">
        <v>503</v>
      </c>
    </row>
    <row r="50" spans="2:13" ht="27.75" customHeight="1" x14ac:dyDescent="0.15">
      <c r="B50" s="1256" t="s">
        <v>39</v>
      </c>
      <c r="C50" s="1257"/>
      <c r="D50" s="106"/>
      <c r="E50" s="1251" t="s">
        <v>40</v>
      </c>
      <c r="F50" s="1251"/>
      <c r="G50" s="1251"/>
      <c r="H50" s="1252"/>
      <c r="I50" s="354">
        <v>10883</v>
      </c>
      <c r="J50" s="355">
        <v>11203</v>
      </c>
      <c r="K50" s="355">
        <v>11378</v>
      </c>
      <c r="L50" s="355">
        <v>11781</v>
      </c>
      <c r="M50" s="356">
        <v>11964</v>
      </c>
    </row>
    <row r="51" spans="2:13" ht="27.75" customHeight="1" x14ac:dyDescent="0.15">
      <c r="B51" s="1245"/>
      <c r="C51" s="1246"/>
      <c r="D51" s="103"/>
      <c r="E51" s="1251" t="s">
        <v>41</v>
      </c>
      <c r="F51" s="1251"/>
      <c r="G51" s="1251"/>
      <c r="H51" s="1252"/>
      <c r="I51" s="354">
        <v>207</v>
      </c>
      <c r="J51" s="355">
        <v>167</v>
      </c>
      <c r="K51" s="355">
        <v>126</v>
      </c>
      <c r="L51" s="355">
        <v>93</v>
      </c>
      <c r="M51" s="356">
        <v>62</v>
      </c>
    </row>
    <row r="52" spans="2:13" ht="27.75" customHeight="1" x14ac:dyDescent="0.15">
      <c r="B52" s="1247"/>
      <c r="C52" s="1248"/>
      <c r="D52" s="103"/>
      <c r="E52" s="1251" t="s">
        <v>42</v>
      </c>
      <c r="F52" s="1251"/>
      <c r="G52" s="1251"/>
      <c r="H52" s="1252"/>
      <c r="I52" s="354">
        <v>15448</v>
      </c>
      <c r="J52" s="355">
        <v>15387</v>
      </c>
      <c r="K52" s="355">
        <v>15622</v>
      </c>
      <c r="L52" s="355">
        <v>16149</v>
      </c>
      <c r="M52" s="356">
        <v>17040</v>
      </c>
    </row>
    <row r="53" spans="2:13" ht="27.75" customHeight="1" thickBot="1" x14ac:dyDescent="0.2">
      <c r="B53" s="1258" t="s">
        <v>43</v>
      </c>
      <c r="C53" s="1259"/>
      <c r="D53" s="107"/>
      <c r="E53" s="1260" t="s">
        <v>44</v>
      </c>
      <c r="F53" s="1260"/>
      <c r="G53" s="1260"/>
      <c r="H53" s="1261"/>
      <c r="I53" s="357">
        <v>-2208</v>
      </c>
      <c r="J53" s="358">
        <v>-1770</v>
      </c>
      <c r="K53" s="358">
        <v>-1529</v>
      </c>
      <c r="L53" s="358">
        <v>-1759</v>
      </c>
      <c r="M53" s="359">
        <v>-746</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3Q+3Jp39So5KmmfLVSIM6XIUFcCCRjgHQZLSw7bfTakPQ4+AumMBw29Vi153xMGzZbyw4VIQKZKB8pqMMClUOg==" saltValue="NmACn9Yu+bGLEguXpQss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546</v>
      </c>
      <c r="G54" s="116" t="s">
        <v>547</v>
      </c>
      <c r="H54" s="117" t="s">
        <v>548</v>
      </c>
    </row>
    <row r="55" spans="2:8" ht="52.5" customHeight="1" x14ac:dyDescent="0.15">
      <c r="B55" s="118"/>
      <c r="C55" s="1270" t="s">
        <v>47</v>
      </c>
      <c r="D55" s="1270"/>
      <c r="E55" s="1271"/>
      <c r="F55" s="119">
        <v>3620</v>
      </c>
      <c r="G55" s="119">
        <v>3621</v>
      </c>
      <c r="H55" s="120">
        <v>3622</v>
      </c>
    </row>
    <row r="56" spans="2:8" ht="52.5" customHeight="1" x14ac:dyDescent="0.15">
      <c r="B56" s="121"/>
      <c r="C56" s="1272" t="s">
        <v>48</v>
      </c>
      <c r="D56" s="1272"/>
      <c r="E56" s="1273"/>
      <c r="F56" s="122">
        <v>381</v>
      </c>
      <c r="G56" s="122">
        <v>381</v>
      </c>
      <c r="H56" s="123">
        <v>382</v>
      </c>
    </row>
    <row r="57" spans="2:8" ht="53.25" customHeight="1" x14ac:dyDescent="0.15">
      <c r="B57" s="121"/>
      <c r="C57" s="1274" t="s">
        <v>49</v>
      </c>
      <c r="D57" s="1274"/>
      <c r="E57" s="1275"/>
      <c r="F57" s="124">
        <v>8667</v>
      </c>
      <c r="G57" s="124">
        <v>9073</v>
      </c>
      <c r="H57" s="125">
        <v>9255</v>
      </c>
    </row>
    <row r="58" spans="2:8" ht="45.75" customHeight="1" x14ac:dyDescent="0.15">
      <c r="B58" s="126"/>
      <c r="C58" s="1262" t="s">
        <v>584</v>
      </c>
      <c r="D58" s="1263"/>
      <c r="E58" s="1264"/>
      <c r="F58" s="127">
        <v>3469</v>
      </c>
      <c r="G58" s="127">
        <v>3898</v>
      </c>
      <c r="H58" s="128">
        <v>4045</v>
      </c>
    </row>
    <row r="59" spans="2:8" ht="45.75" customHeight="1" x14ac:dyDescent="0.15">
      <c r="B59" s="126"/>
      <c r="C59" s="1262" t="s">
        <v>585</v>
      </c>
      <c r="D59" s="1263"/>
      <c r="E59" s="1264"/>
      <c r="F59" s="127">
        <v>1363</v>
      </c>
      <c r="G59" s="127">
        <v>1364</v>
      </c>
      <c r="H59" s="128">
        <v>1364</v>
      </c>
    </row>
    <row r="60" spans="2:8" ht="45.75" customHeight="1" x14ac:dyDescent="0.15">
      <c r="B60" s="126"/>
      <c r="C60" s="1262" t="s">
        <v>586</v>
      </c>
      <c r="D60" s="1263"/>
      <c r="E60" s="1264"/>
      <c r="F60" s="127">
        <v>1324</v>
      </c>
      <c r="G60" s="127">
        <v>1281</v>
      </c>
      <c r="H60" s="128">
        <v>1275</v>
      </c>
    </row>
    <row r="61" spans="2:8" ht="45.75" customHeight="1" x14ac:dyDescent="0.15">
      <c r="B61" s="126"/>
      <c r="C61" s="1262" t="s">
        <v>587</v>
      </c>
      <c r="D61" s="1263"/>
      <c r="E61" s="1264"/>
      <c r="F61" s="127">
        <v>829</v>
      </c>
      <c r="G61" s="127">
        <v>823</v>
      </c>
      <c r="H61" s="128">
        <v>814</v>
      </c>
    </row>
    <row r="62" spans="2:8" ht="45.75" customHeight="1" thickBot="1" x14ac:dyDescent="0.2">
      <c r="B62" s="129"/>
      <c r="C62" s="1265" t="s">
        <v>588</v>
      </c>
      <c r="D62" s="1266"/>
      <c r="E62" s="1267"/>
      <c r="F62" s="130">
        <v>538</v>
      </c>
      <c r="G62" s="130">
        <v>610</v>
      </c>
      <c r="H62" s="131">
        <v>688</v>
      </c>
    </row>
    <row r="63" spans="2:8" ht="52.5" customHeight="1" thickBot="1" x14ac:dyDescent="0.2">
      <c r="B63" s="132"/>
      <c r="C63" s="1268" t="s">
        <v>50</v>
      </c>
      <c r="D63" s="1268"/>
      <c r="E63" s="1269"/>
      <c r="F63" s="133">
        <v>12668</v>
      </c>
      <c r="G63" s="133">
        <v>13075</v>
      </c>
      <c r="H63" s="134">
        <v>13259</v>
      </c>
    </row>
    <row r="64" spans="2:8" x14ac:dyDescent="0.15"/>
  </sheetData>
  <sheetProtection algorithmName="SHA-512" hashValue="St7oEFVmFqI/XEoe/IK9T9QhN228N8oO74oYU5XHwnleT9InlRz5Ofyq6QJ2aJFmE9eK7S6kRlrYK7YjSadzHg==" saltValue="HNTKmw84bkWHOICynWlW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tabSelected="1"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591</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592</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6" t="s">
        <v>593</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594</v>
      </c>
    </row>
    <row r="50" spans="1:109" x14ac:dyDescent="0.15">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544</v>
      </c>
      <c r="BQ50" s="1289"/>
      <c r="BR50" s="1289"/>
      <c r="BS50" s="1289"/>
      <c r="BT50" s="1289"/>
      <c r="BU50" s="1289"/>
      <c r="BV50" s="1289"/>
      <c r="BW50" s="1289"/>
      <c r="BX50" s="1289" t="s">
        <v>545</v>
      </c>
      <c r="BY50" s="1289"/>
      <c r="BZ50" s="1289"/>
      <c r="CA50" s="1289"/>
      <c r="CB50" s="1289"/>
      <c r="CC50" s="1289"/>
      <c r="CD50" s="1289"/>
      <c r="CE50" s="1289"/>
      <c r="CF50" s="1289" t="s">
        <v>546</v>
      </c>
      <c r="CG50" s="1289"/>
      <c r="CH50" s="1289"/>
      <c r="CI50" s="1289"/>
      <c r="CJ50" s="1289"/>
      <c r="CK50" s="1289"/>
      <c r="CL50" s="1289"/>
      <c r="CM50" s="1289"/>
      <c r="CN50" s="1289" t="s">
        <v>547</v>
      </c>
      <c r="CO50" s="1289"/>
      <c r="CP50" s="1289"/>
      <c r="CQ50" s="1289"/>
      <c r="CR50" s="1289"/>
      <c r="CS50" s="1289"/>
      <c r="CT50" s="1289"/>
      <c r="CU50" s="1289"/>
      <c r="CV50" s="1289" t="s">
        <v>548</v>
      </c>
      <c r="CW50" s="1289"/>
      <c r="CX50" s="1289"/>
      <c r="CY50" s="1289"/>
      <c r="CZ50" s="1289"/>
      <c r="DA50" s="1289"/>
      <c r="DB50" s="1289"/>
      <c r="DC50" s="1289"/>
    </row>
    <row r="51" spans="1:109" ht="13.5" customHeight="1" x14ac:dyDescent="0.15">
      <c r="B51" s="375"/>
      <c r="G51" s="1295"/>
      <c r="H51" s="1295"/>
      <c r="I51" s="1293"/>
      <c r="J51" s="1293"/>
      <c r="K51" s="1291"/>
      <c r="L51" s="1291"/>
      <c r="M51" s="1291"/>
      <c r="N51" s="1291"/>
      <c r="AM51" s="384"/>
      <c r="AN51" s="1292" t="s">
        <v>595</v>
      </c>
      <c r="AO51" s="1292"/>
      <c r="AP51" s="1292"/>
      <c r="AQ51" s="1292"/>
      <c r="AR51" s="1292"/>
      <c r="AS51" s="1292"/>
      <c r="AT51" s="1292"/>
      <c r="AU51" s="1292"/>
      <c r="AV51" s="1292"/>
      <c r="AW51" s="1292"/>
      <c r="AX51" s="1292"/>
      <c r="AY51" s="1292"/>
      <c r="AZ51" s="1292"/>
      <c r="BA51" s="1292"/>
      <c r="BB51" s="1292" t="s">
        <v>596</v>
      </c>
      <c r="BC51" s="1292"/>
      <c r="BD51" s="1292"/>
      <c r="BE51" s="1292"/>
      <c r="BF51" s="1292"/>
      <c r="BG51" s="1292"/>
      <c r="BH51" s="1292"/>
      <c r="BI51" s="1292"/>
      <c r="BJ51" s="1292"/>
      <c r="BK51" s="1292"/>
      <c r="BL51" s="1292"/>
      <c r="BM51" s="1292"/>
      <c r="BN51" s="1292"/>
      <c r="BO51" s="1292"/>
      <c r="BP51" s="1290"/>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x14ac:dyDescent="0.15">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597</v>
      </c>
      <c r="BC53" s="1292"/>
      <c r="BD53" s="1292"/>
      <c r="BE53" s="1292"/>
      <c r="BF53" s="1292"/>
      <c r="BG53" s="1292"/>
      <c r="BH53" s="1292"/>
      <c r="BI53" s="1292"/>
      <c r="BJ53" s="1292"/>
      <c r="BK53" s="1292"/>
      <c r="BL53" s="1292"/>
      <c r="BM53" s="1292"/>
      <c r="BN53" s="1292"/>
      <c r="BO53" s="1292"/>
      <c r="BP53" s="1290">
        <v>64.5</v>
      </c>
      <c r="BQ53" s="1290"/>
      <c r="BR53" s="1290"/>
      <c r="BS53" s="1290"/>
      <c r="BT53" s="1290"/>
      <c r="BU53" s="1290"/>
      <c r="BV53" s="1290"/>
      <c r="BW53" s="1290"/>
      <c r="BX53" s="1290">
        <v>65.3</v>
      </c>
      <c r="BY53" s="1290"/>
      <c r="BZ53" s="1290"/>
      <c r="CA53" s="1290"/>
      <c r="CB53" s="1290"/>
      <c r="CC53" s="1290"/>
      <c r="CD53" s="1290"/>
      <c r="CE53" s="1290"/>
      <c r="CF53" s="1290">
        <v>63.9</v>
      </c>
      <c r="CG53" s="1290"/>
      <c r="CH53" s="1290"/>
      <c r="CI53" s="1290"/>
      <c r="CJ53" s="1290"/>
      <c r="CK53" s="1290"/>
      <c r="CL53" s="1290"/>
      <c r="CM53" s="1290"/>
      <c r="CN53" s="1290">
        <v>64.7</v>
      </c>
      <c r="CO53" s="1290"/>
      <c r="CP53" s="1290"/>
      <c r="CQ53" s="1290"/>
      <c r="CR53" s="1290"/>
      <c r="CS53" s="1290"/>
      <c r="CT53" s="1290"/>
      <c r="CU53" s="1290"/>
      <c r="CV53" s="1290">
        <v>62</v>
      </c>
      <c r="CW53" s="1290"/>
      <c r="CX53" s="1290"/>
      <c r="CY53" s="1290"/>
      <c r="CZ53" s="1290"/>
      <c r="DA53" s="1290"/>
      <c r="DB53" s="1290"/>
      <c r="DC53" s="1290"/>
    </row>
    <row r="54" spans="1:109" x14ac:dyDescent="0.15">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3"/>
      <c r="B55" s="375"/>
      <c r="G55" s="1285"/>
      <c r="H55" s="1285"/>
      <c r="I55" s="1285"/>
      <c r="J55" s="1285"/>
      <c r="K55" s="1291"/>
      <c r="L55" s="1291"/>
      <c r="M55" s="1291"/>
      <c r="N55" s="1291"/>
      <c r="AN55" s="1289" t="s">
        <v>598</v>
      </c>
      <c r="AO55" s="1289"/>
      <c r="AP55" s="1289"/>
      <c r="AQ55" s="1289"/>
      <c r="AR55" s="1289"/>
      <c r="AS55" s="1289"/>
      <c r="AT55" s="1289"/>
      <c r="AU55" s="1289"/>
      <c r="AV55" s="1289"/>
      <c r="AW55" s="1289"/>
      <c r="AX55" s="1289"/>
      <c r="AY55" s="1289"/>
      <c r="AZ55" s="1289"/>
      <c r="BA55" s="1289"/>
      <c r="BB55" s="1292" t="s">
        <v>596</v>
      </c>
      <c r="BC55" s="1292"/>
      <c r="BD55" s="1292"/>
      <c r="BE55" s="1292"/>
      <c r="BF55" s="1292"/>
      <c r="BG55" s="1292"/>
      <c r="BH55" s="1292"/>
      <c r="BI55" s="1292"/>
      <c r="BJ55" s="1292"/>
      <c r="BK55" s="1292"/>
      <c r="BL55" s="1292"/>
      <c r="BM55" s="1292"/>
      <c r="BN55" s="1292"/>
      <c r="BO55" s="1292"/>
      <c r="BP55" s="1290">
        <v>53.4</v>
      </c>
      <c r="BQ55" s="1290"/>
      <c r="BR55" s="1290"/>
      <c r="BS55" s="1290"/>
      <c r="BT55" s="1290"/>
      <c r="BU55" s="1290"/>
      <c r="BV55" s="1290"/>
      <c r="BW55" s="1290"/>
      <c r="BX55" s="1290">
        <v>48</v>
      </c>
      <c r="BY55" s="1290"/>
      <c r="BZ55" s="1290"/>
      <c r="CA55" s="1290"/>
      <c r="CB55" s="1290"/>
      <c r="CC55" s="1290"/>
      <c r="CD55" s="1290"/>
      <c r="CE55" s="1290"/>
      <c r="CF55" s="1290">
        <v>49.1</v>
      </c>
      <c r="CG55" s="1290"/>
      <c r="CH55" s="1290"/>
      <c r="CI55" s="1290"/>
      <c r="CJ55" s="1290"/>
      <c r="CK55" s="1290"/>
      <c r="CL55" s="1290"/>
      <c r="CM55" s="1290"/>
      <c r="CN55" s="1290">
        <v>41.5</v>
      </c>
      <c r="CO55" s="1290"/>
      <c r="CP55" s="1290"/>
      <c r="CQ55" s="1290"/>
      <c r="CR55" s="1290"/>
      <c r="CS55" s="1290"/>
      <c r="CT55" s="1290"/>
      <c r="CU55" s="1290"/>
      <c r="CV55" s="1290">
        <v>25.1</v>
      </c>
      <c r="CW55" s="1290"/>
      <c r="CX55" s="1290"/>
      <c r="CY55" s="1290"/>
      <c r="CZ55" s="1290"/>
      <c r="DA55" s="1290"/>
      <c r="DB55" s="1290"/>
      <c r="DC55" s="1290"/>
    </row>
    <row r="56" spans="1:109" x14ac:dyDescent="0.15">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x14ac:dyDescent="0.15">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597</v>
      </c>
      <c r="BC57" s="1292"/>
      <c r="BD57" s="1292"/>
      <c r="BE57" s="1292"/>
      <c r="BF57" s="1292"/>
      <c r="BG57" s="1292"/>
      <c r="BH57" s="1292"/>
      <c r="BI57" s="1292"/>
      <c r="BJ57" s="1292"/>
      <c r="BK57" s="1292"/>
      <c r="BL57" s="1292"/>
      <c r="BM57" s="1292"/>
      <c r="BN57" s="1292"/>
      <c r="BO57" s="1292"/>
      <c r="BP57" s="1290">
        <v>59.6</v>
      </c>
      <c r="BQ57" s="1290"/>
      <c r="BR57" s="1290"/>
      <c r="BS57" s="1290"/>
      <c r="BT57" s="1290"/>
      <c r="BU57" s="1290"/>
      <c r="BV57" s="1290"/>
      <c r="BW57" s="1290"/>
      <c r="BX57" s="1290">
        <v>60.8</v>
      </c>
      <c r="BY57" s="1290"/>
      <c r="BZ57" s="1290"/>
      <c r="CA57" s="1290"/>
      <c r="CB57" s="1290"/>
      <c r="CC57" s="1290"/>
      <c r="CD57" s="1290"/>
      <c r="CE57" s="1290"/>
      <c r="CF57" s="1290">
        <v>61</v>
      </c>
      <c r="CG57" s="1290"/>
      <c r="CH57" s="1290"/>
      <c r="CI57" s="1290"/>
      <c r="CJ57" s="1290"/>
      <c r="CK57" s="1290"/>
      <c r="CL57" s="1290"/>
      <c r="CM57" s="1290"/>
      <c r="CN57" s="1290">
        <v>61.7</v>
      </c>
      <c r="CO57" s="1290"/>
      <c r="CP57" s="1290"/>
      <c r="CQ57" s="1290"/>
      <c r="CR57" s="1290"/>
      <c r="CS57" s="1290"/>
      <c r="CT57" s="1290"/>
      <c r="CU57" s="1290"/>
      <c r="CV57" s="1290">
        <v>63.1</v>
      </c>
      <c r="CW57" s="1290"/>
      <c r="CX57" s="1290"/>
      <c r="CY57" s="1290"/>
      <c r="CZ57" s="1290"/>
      <c r="DA57" s="1290"/>
      <c r="DB57" s="1290"/>
      <c r="DC57" s="1290"/>
      <c r="DD57" s="388"/>
      <c r="DE57" s="387"/>
    </row>
    <row r="58" spans="1:109" s="383" customFormat="1" x14ac:dyDescent="0.15">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599</v>
      </c>
    </row>
    <row r="64" spans="1:109" x14ac:dyDescent="0.15">
      <c r="B64" s="375"/>
      <c r="G64" s="382"/>
      <c r="I64" s="395"/>
      <c r="J64" s="395"/>
      <c r="K64" s="395"/>
      <c r="L64" s="395"/>
      <c r="M64" s="395"/>
      <c r="N64" s="396"/>
      <c r="AM64" s="382"/>
      <c r="AN64" s="382" t="s">
        <v>592</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6" t="s">
        <v>600</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594</v>
      </c>
    </row>
    <row r="72" spans="2:107" x14ac:dyDescent="0.15">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544</v>
      </c>
      <c r="BQ72" s="1289"/>
      <c r="BR72" s="1289"/>
      <c r="BS72" s="1289"/>
      <c r="BT72" s="1289"/>
      <c r="BU72" s="1289"/>
      <c r="BV72" s="1289"/>
      <c r="BW72" s="1289"/>
      <c r="BX72" s="1289" t="s">
        <v>545</v>
      </c>
      <c r="BY72" s="1289"/>
      <c r="BZ72" s="1289"/>
      <c r="CA72" s="1289"/>
      <c r="CB72" s="1289"/>
      <c r="CC72" s="1289"/>
      <c r="CD72" s="1289"/>
      <c r="CE72" s="1289"/>
      <c r="CF72" s="1289" t="s">
        <v>546</v>
      </c>
      <c r="CG72" s="1289"/>
      <c r="CH72" s="1289"/>
      <c r="CI72" s="1289"/>
      <c r="CJ72" s="1289"/>
      <c r="CK72" s="1289"/>
      <c r="CL72" s="1289"/>
      <c r="CM72" s="1289"/>
      <c r="CN72" s="1289" t="s">
        <v>547</v>
      </c>
      <c r="CO72" s="1289"/>
      <c r="CP72" s="1289"/>
      <c r="CQ72" s="1289"/>
      <c r="CR72" s="1289"/>
      <c r="CS72" s="1289"/>
      <c r="CT72" s="1289"/>
      <c r="CU72" s="1289"/>
      <c r="CV72" s="1289" t="s">
        <v>548</v>
      </c>
      <c r="CW72" s="1289"/>
      <c r="CX72" s="1289"/>
      <c r="CY72" s="1289"/>
      <c r="CZ72" s="1289"/>
      <c r="DA72" s="1289"/>
      <c r="DB72" s="1289"/>
      <c r="DC72" s="1289"/>
    </row>
    <row r="73" spans="2:107" x14ac:dyDescent="0.15">
      <c r="B73" s="375"/>
      <c r="G73" s="1295"/>
      <c r="H73" s="1295"/>
      <c r="I73" s="1295"/>
      <c r="J73" s="1295"/>
      <c r="K73" s="1296"/>
      <c r="L73" s="1296"/>
      <c r="M73" s="1296"/>
      <c r="N73" s="1296"/>
      <c r="AM73" s="384"/>
      <c r="AN73" s="1292" t="s">
        <v>595</v>
      </c>
      <c r="AO73" s="1292"/>
      <c r="AP73" s="1292"/>
      <c r="AQ73" s="1292"/>
      <c r="AR73" s="1292"/>
      <c r="AS73" s="1292"/>
      <c r="AT73" s="1292"/>
      <c r="AU73" s="1292"/>
      <c r="AV73" s="1292"/>
      <c r="AW73" s="1292"/>
      <c r="AX73" s="1292"/>
      <c r="AY73" s="1292"/>
      <c r="AZ73" s="1292"/>
      <c r="BA73" s="1292"/>
      <c r="BB73" s="1292" t="s">
        <v>596</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x14ac:dyDescent="0.15">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601</v>
      </c>
      <c r="BC75" s="1292"/>
      <c r="BD75" s="1292"/>
      <c r="BE75" s="1292"/>
      <c r="BF75" s="1292"/>
      <c r="BG75" s="1292"/>
      <c r="BH75" s="1292"/>
      <c r="BI75" s="1292"/>
      <c r="BJ75" s="1292"/>
      <c r="BK75" s="1292"/>
      <c r="BL75" s="1292"/>
      <c r="BM75" s="1292"/>
      <c r="BN75" s="1292"/>
      <c r="BO75" s="1292"/>
      <c r="BP75" s="1290">
        <v>5</v>
      </c>
      <c r="BQ75" s="1290"/>
      <c r="BR75" s="1290"/>
      <c r="BS75" s="1290"/>
      <c r="BT75" s="1290"/>
      <c r="BU75" s="1290"/>
      <c r="BV75" s="1290"/>
      <c r="BW75" s="1290"/>
      <c r="BX75" s="1290">
        <v>5.0999999999999996</v>
      </c>
      <c r="BY75" s="1290"/>
      <c r="BZ75" s="1290"/>
      <c r="CA75" s="1290"/>
      <c r="CB75" s="1290"/>
      <c r="CC75" s="1290"/>
      <c r="CD75" s="1290"/>
      <c r="CE75" s="1290"/>
      <c r="CF75" s="1290">
        <v>5.5</v>
      </c>
      <c r="CG75" s="1290"/>
      <c r="CH75" s="1290"/>
      <c r="CI75" s="1290"/>
      <c r="CJ75" s="1290"/>
      <c r="CK75" s="1290"/>
      <c r="CL75" s="1290"/>
      <c r="CM75" s="1290"/>
      <c r="CN75" s="1290">
        <v>5.9</v>
      </c>
      <c r="CO75" s="1290"/>
      <c r="CP75" s="1290"/>
      <c r="CQ75" s="1290"/>
      <c r="CR75" s="1290"/>
      <c r="CS75" s="1290"/>
      <c r="CT75" s="1290"/>
      <c r="CU75" s="1290"/>
      <c r="CV75" s="1290">
        <v>6.5</v>
      </c>
      <c r="CW75" s="1290"/>
      <c r="CX75" s="1290"/>
      <c r="CY75" s="1290"/>
      <c r="CZ75" s="1290"/>
      <c r="DA75" s="1290"/>
      <c r="DB75" s="1290"/>
      <c r="DC75" s="1290"/>
    </row>
    <row r="76" spans="2:107" x14ac:dyDescent="0.15">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5"/>
      <c r="G77" s="1285"/>
      <c r="H77" s="1285"/>
      <c r="I77" s="1285"/>
      <c r="J77" s="1285"/>
      <c r="K77" s="1296"/>
      <c r="L77" s="1296"/>
      <c r="M77" s="1296"/>
      <c r="N77" s="1296"/>
      <c r="AN77" s="1289" t="s">
        <v>598</v>
      </c>
      <c r="AO77" s="1289"/>
      <c r="AP77" s="1289"/>
      <c r="AQ77" s="1289"/>
      <c r="AR77" s="1289"/>
      <c r="AS77" s="1289"/>
      <c r="AT77" s="1289"/>
      <c r="AU77" s="1289"/>
      <c r="AV77" s="1289"/>
      <c r="AW77" s="1289"/>
      <c r="AX77" s="1289"/>
      <c r="AY77" s="1289"/>
      <c r="AZ77" s="1289"/>
      <c r="BA77" s="1289"/>
      <c r="BB77" s="1292" t="s">
        <v>596</v>
      </c>
      <c r="BC77" s="1292"/>
      <c r="BD77" s="1292"/>
      <c r="BE77" s="1292"/>
      <c r="BF77" s="1292"/>
      <c r="BG77" s="1292"/>
      <c r="BH77" s="1292"/>
      <c r="BI77" s="1292"/>
      <c r="BJ77" s="1292"/>
      <c r="BK77" s="1292"/>
      <c r="BL77" s="1292"/>
      <c r="BM77" s="1292"/>
      <c r="BN77" s="1292"/>
      <c r="BO77" s="1292"/>
      <c r="BP77" s="1290">
        <v>53.4</v>
      </c>
      <c r="BQ77" s="1290"/>
      <c r="BR77" s="1290"/>
      <c r="BS77" s="1290"/>
      <c r="BT77" s="1290"/>
      <c r="BU77" s="1290"/>
      <c r="BV77" s="1290"/>
      <c r="BW77" s="1290"/>
      <c r="BX77" s="1290">
        <v>48</v>
      </c>
      <c r="BY77" s="1290"/>
      <c r="BZ77" s="1290"/>
      <c r="CA77" s="1290"/>
      <c r="CB77" s="1290"/>
      <c r="CC77" s="1290"/>
      <c r="CD77" s="1290"/>
      <c r="CE77" s="1290"/>
      <c r="CF77" s="1290">
        <v>49.1</v>
      </c>
      <c r="CG77" s="1290"/>
      <c r="CH77" s="1290"/>
      <c r="CI77" s="1290"/>
      <c r="CJ77" s="1290"/>
      <c r="CK77" s="1290"/>
      <c r="CL77" s="1290"/>
      <c r="CM77" s="1290"/>
      <c r="CN77" s="1290">
        <v>41.5</v>
      </c>
      <c r="CO77" s="1290"/>
      <c r="CP77" s="1290"/>
      <c r="CQ77" s="1290"/>
      <c r="CR77" s="1290"/>
      <c r="CS77" s="1290"/>
      <c r="CT77" s="1290"/>
      <c r="CU77" s="1290"/>
      <c r="CV77" s="1290">
        <v>25.1</v>
      </c>
      <c r="CW77" s="1290"/>
      <c r="CX77" s="1290"/>
      <c r="CY77" s="1290"/>
      <c r="CZ77" s="1290"/>
      <c r="DA77" s="1290"/>
      <c r="DB77" s="1290"/>
      <c r="DC77" s="1290"/>
    </row>
    <row r="78" spans="2:107" x14ac:dyDescent="0.15">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601</v>
      </c>
      <c r="BC79" s="1292"/>
      <c r="BD79" s="1292"/>
      <c r="BE79" s="1292"/>
      <c r="BF79" s="1292"/>
      <c r="BG79" s="1292"/>
      <c r="BH79" s="1292"/>
      <c r="BI79" s="1292"/>
      <c r="BJ79" s="1292"/>
      <c r="BK79" s="1292"/>
      <c r="BL79" s="1292"/>
      <c r="BM79" s="1292"/>
      <c r="BN79" s="1292"/>
      <c r="BO79" s="1292"/>
      <c r="BP79" s="1290">
        <v>9.8000000000000007</v>
      </c>
      <c r="BQ79" s="1290"/>
      <c r="BR79" s="1290"/>
      <c r="BS79" s="1290"/>
      <c r="BT79" s="1290"/>
      <c r="BU79" s="1290"/>
      <c r="BV79" s="1290"/>
      <c r="BW79" s="1290"/>
      <c r="BX79" s="1290">
        <v>9.6</v>
      </c>
      <c r="BY79" s="1290"/>
      <c r="BZ79" s="1290"/>
      <c r="CA79" s="1290"/>
      <c r="CB79" s="1290"/>
      <c r="CC79" s="1290"/>
      <c r="CD79" s="1290"/>
      <c r="CE79" s="1290"/>
      <c r="CF79" s="1290">
        <v>9.5</v>
      </c>
      <c r="CG79" s="1290"/>
      <c r="CH79" s="1290"/>
      <c r="CI79" s="1290"/>
      <c r="CJ79" s="1290"/>
      <c r="CK79" s="1290"/>
      <c r="CL79" s="1290"/>
      <c r="CM79" s="1290"/>
      <c r="CN79" s="1290">
        <v>9.1999999999999993</v>
      </c>
      <c r="CO79" s="1290"/>
      <c r="CP79" s="1290"/>
      <c r="CQ79" s="1290"/>
      <c r="CR79" s="1290"/>
      <c r="CS79" s="1290"/>
      <c r="CT79" s="1290"/>
      <c r="CU79" s="1290"/>
      <c r="CV79" s="1290">
        <v>8.3000000000000007</v>
      </c>
      <c r="CW79" s="1290"/>
      <c r="CX79" s="1290"/>
      <c r="CY79" s="1290"/>
      <c r="CZ79" s="1290"/>
      <c r="DA79" s="1290"/>
      <c r="DB79" s="1290"/>
      <c r="DC79" s="1290"/>
    </row>
    <row r="80" spans="2:107" x14ac:dyDescent="0.15">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GU/bz2wDxaH54chJmJCrLBOxtc3+yjBHn5xzLLdZuQOTYJ4/DR7DnmzuAFdWTvh0dgIVlTjz5R45GePlsJimGA==" saltValue="zovHmzFdLg5f9Q5qKU230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491</v>
      </c>
    </row>
  </sheetData>
  <sheetProtection algorithmName="SHA-512" hashValue="PzRfNL2MjXVps3xo6w55I33YAIgx/V4wvYps29K67oUDh/u4Hwm5TwdAGNAsR4ANF63mt/Wswl9RXmCP2Fl2YQ==" saltValue="gDKT29U75DmK8FbYeG0KM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491</v>
      </c>
    </row>
  </sheetData>
  <sheetProtection algorithmName="SHA-512" hashValue="j59QhrfrBlQ8bQ2NZiHB0oR2OoJ7PJzx4aTkiVqjGi5AwO3soSi/WUNj1Og8GbbxX6GCI0IdWFCMRUXwg8nHag==" saltValue="bg6LUTWi6bwWrAWHsGn2Z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541</v>
      </c>
      <c r="G2" s="148"/>
      <c r="H2" s="149"/>
    </row>
    <row r="3" spans="1:8" x14ac:dyDescent="0.15">
      <c r="A3" s="145" t="s">
        <v>534</v>
      </c>
      <c r="B3" s="150"/>
      <c r="C3" s="151"/>
      <c r="D3" s="152">
        <v>73546</v>
      </c>
      <c r="E3" s="153"/>
      <c r="F3" s="154">
        <v>88968</v>
      </c>
      <c r="G3" s="155"/>
      <c r="H3" s="156"/>
    </row>
    <row r="4" spans="1:8" x14ac:dyDescent="0.15">
      <c r="A4" s="157"/>
      <c r="B4" s="158"/>
      <c r="C4" s="159"/>
      <c r="D4" s="160">
        <v>42306</v>
      </c>
      <c r="E4" s="161"/>
      <c r="F4" s="162">
        <v>45482</v>
      </c>
      <c r="G4" s="163"/>
      <c r="H4" s="164"/>
    </row>
    <row r="5" spans="1:8" x14ac:dyDescent="0.15">
      <c r="A5" s="145" t="s">
        <v>536</v>
      </c>
      <c r="B5" s="150"/>
      <c r="C5" s="151"/>
      <c r="D5" s="152">
        <v>124631</v>
      </c>
      <c r="E5" s="153"/>
      <c r="F5" s="154">
        <v>85173</v>
      </c>
      <c r="G5" s="155"/>
      <c r="H5" s="156"/>
    </row>
    <row r="6" spans="1:8" x14ac:dyDescent="0.15">
      <c r="A6" s="157"/>
      <c r="B6" s="158"/>
      <c r="C6" s="159"/>
      <c r="D6" s="160">
        <v>76950</v>
      </c>
      <c r="E6" s="161"/>
      <c r="F6" s="162">
        <v>43913</v>
      </c>
      <c r="G6" s="163"/>
      <c r="H6" s="164"/>
    </row>
    <row r="7" spans="1:8" x14ac:dyDescent="0.15">
      <c r="A7" s="145" t="s">
        <v>537</v>
      </c>
      <c r="B7" s="150"/>
      <c r="C7" s="151"/>
      <c r="D7" s="152">
        <v>107303</v>
      </c>
      <c r="E7" s="153"/>
      <c r="F7" s="154">
        <v>94081</v>
      </c>
      <c r="G7" s="155"/>
      <c r="H7" s="156"/>
    </row>
    <row r="8" spans="1:8" x14ac:dyDescent="0.15">
      <c r="A8" s="157"/>
      <c r="B8" s="158"/>
      <c r="C8" s="159"/>
      <c r="D8" s="160">
        <v>95333</v>
      </c>
      <c r="E8" s="161"/>
      <c r="F8" s="162">
        <v>48949</v>
      </c>
      <c r="G8" s="163"/>
      <c r="H8" s="164"/>
    </row>
    <row r="9" spans="1:8" x14ac:dyDescent="0.15">
      <c r="A9" s="145" t="s">
        <v>538</v>
      </c>
      <c r="B9" s="150"/>
      <c r="C9" s="151"/>
      <c r="D9" s="152">
        <v>124163</v>
      </c>
      <c r="E9" s="153"/>
      <c r="F9" s="154">
        <v>92632</v>
      </c>
      <c r="G9" s="155"/>
      <c r="H9" s="156"/>
    </row>
    <row r="10" spans="1:8" x14ac:dyDescent="0.15">
      <c r="A10" s="157"/>
      <c r="B10" s="158"/>
      <c r="C10" s="159"/>
      <c r="D10" s="160">
        <v>70829</v>
      </c>
      <c r="E10" s="161"/>
      <c r="F10" s="162">
        <v>47978</v>
      </c>
      <c r="G10" s="163"/>
      <c r="H10" s="164"/>
    </row>
    <row r="11" spans="1:8" x14ac:dyDescent="0.15">
      <c r="A11" s="145" t="s">
        <v>539</v>
      </c>
      <c r="B11" s="150"/>
      <c r="C11" s="151"/>
      <c r="D11" s="152">
        <v>213749</v>
      </c>
      <c r="E11" s="153"/>
      <c r="F11" s="154">
        <v>69604</v>
      </c>
      <c r="G11" s="155"/>
      <c r="H11" s="156"/>
    </row>
    <row r="12" spans="1:8" x14ac:dyDescent="0.15">
      <c r="A12" s="157"/>
      <c r="B12" s="158"/>
      <c r="C12" s="165"/>
      <c r="D12" s="160">
        <v>78799</v>
      </c>
      <c r="E12" s="161"/>
      <c r="F12" s="162">
        <v>36247</v>
      </c>
      <c r="G12" s="163"/>
      <c r="H12" s="164"/>
    </row>
    <row r="13" spans="1:8" x14ac:dyDescent="0.15">
      <c r="A13" s="145"/>
      <c r="B13" s="150"/>
      <c r="C13" s="166"/>
      <c r="D13" s="167">
        <v>128678</v>
      </c>
      <c r="E13" s="168"/>
      <c r="F13" s="169">
        <v>86092</v>
      </c>
      <c r="G13" s="170"/>
      <c r="H13" s="156"/>
    </row>
    <row r="14" spans="1:8" x14ac:dyDescent="0.15">
      <c r="A14" s="157"/>
      <c r="B14" s="158"/>
      <c r="C14" s="159"/>
      <c r="D14" s="160">
        <v>72843</v>
      </c>
      <c r="E14" s="161"/>
      <c r="F14" s="162">
        <v>44514</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10.57</v>
      </c>
      <c r="C19" s="171">
        <f>ROUND(VALUE(SUBSTITUTE(実質収支比率等に係る経年分析!G$48,"▲","-")),2)</f>
        <v>8.84</v>
      </c>
      <c r="D19" s="171">
        <f>ROUND(VALUE(SUBSTITUTE(実質収支比率等に係る経年分析!H$48,"▲","-")),2)</f>
        <v>10.46</v>
      </c>
      <c r="E19" s="171">
        <f>ROUND(VALUE(SUBSTITUTE(実質収支比率等に係る経年分析!I$48,"▲","-")),2)</f>
        <v>6.04</v>
      </c>
      <c r="F19" s="171">
        <f>ROUND(VALUE(SUBSTITUTE(実質収支比率等に係る経年分析!J$48,"▲","-")),2)</f>
        <v>13.26</v>
      </c>
    </row>
    <row r="20" spans="1:11" x14ac:dyDescent="0.15">
      <c r="A20" s="171" t="s">
        <v>54</v>
      </c>
      <c r="B20" s="171">
        <f>ROUND(VALUE(SUBSTITUTE(実質収支比率等に係る経年分析!F$47,"▲","-")),2)</f>
        <v>38.61</v>
      </c>
      <c r="C20" s="171">
        <f>ROUND(VALUE(SUBSTITUTE(実質収支比率等に係る経年分析!G$47,"▲","-")),2)</f>
        <v>39.520000000000003</v>
      </c>
      <c r="D20" s="171">
        <f>ROUND(VALUE(SUBSTITUTE(実質収支比率等に係る経年分析!H$47,"▲","-")),2)</f>
        <v>40.67</v>
      </c>
      <c r="E20" s="171">
        <f>ROUND(VALUE(SUBSTITUTE(実質収支比率等に係る経年分析!I$47,"▲","-")),2)</f>
        <v>39.65</v>
      </c>
      <c r="F20" s="171">
        <f>ROUND(VALUE(SUBSTITUTE(実質収支比率等に係る経年分析!J$47,"▲","-")),2)</f>
        <v>38.26</v>
      </c>
    </row>
    <row r="21" spans="1:11" x14ac:dyDescent="0.15">
      <c r="A21" s="171" t="s">
        <v>55</v>
      </c>
      <c r="B21" s="171">
        <f>IF(ISNUMBER(VALUE(SUBSTITUTE(実質収支比率等に係る経年分析!F$49,"▲","-"))),ROUND(VALUE(SUBSTITUTE(実質収支比率等に係る経年分析!F$49,"▲","-")),2),NA())</f>
        <v>1.41</v>
      </c>
      <c r="C21" s="171">
        <f>IF(ISNUMBER(VALUE(SUBSTITUTE(実質収支比率等に係る経年分析!G$49,"▲","-"))),ROUND(VALUE(SUBSTITUTE(実質収支比率等に係る経年分析!G$49,"▲","-")),2),NA())</f>
        <v>-0.09</v>
      </c>
      <c r="D21" s="171">
        <f>IF(ISNUMBER(VALUE(SUBSTITUTE(実質収支比率等に係る経年分析!H$49,"▲","-"))),ROUND(VALUE(SUBSTITUTE(実質収支比率等に係る経年分析!H$49,"▲","-")),2),NA())</f>
        <v>1.4</v>
      </c>
      <c r="E21" s="171">
        <f>IF(ISNUMBER(VALUE(SUBSTITUTE(実質収支比率等に係る経年分析!I$49,"▲","-"))),ROUND(VALUE(SUBSTITUTE(実質収支比率等に係る経年分析!I$49,"▲","-")),2),NA())</f>
        <v>-4.1399999999999997</v>
      </c>
      <c r="F21" s="171">
        <f>IF(ISNUMBER(VALUE(SUBSTITUTE(実質収支比率等に係る経年分析!J$49,"▲","-"))),ROUND(VALUE(SUBSTITUTE(実質収支比率等に係る経年分析!J$49,"▲","-")),2),NA())</f>
        <v>7.44</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7.0000000000000007E-2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1.43</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0.13</v>
      </c>
    </row>
    <row r="32" spans="1:11" x14ac:dyDescent="0.15">
      <c r="A32" s="172" t="str">
        <f>IF(連結実質赤字比率に係る赤字・黒字の構成分析!C$38="",NA(),連結実質赤字比率に係る赤字・黒字の構成分析!C$38)</f>
        <v>簡易水道事業会計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v>
      </c>
    </row>
    <row r="33" spans="1:16" x14ac:dyDescent="0.15">
      <c r="A33" s="172" t="str">
        <f>IF(連結実質赤字比率に係る赤字・黒字の構成分析!C$37="",NA(),連結実質赤字比率に係る赤字・黒字の構成分析!C$37)</f>
        <v>国民健康保険特別会計</v>
      </c>
      <c r="B33" s="172">
        <f>IF(ROUND(VALUE(SUBSTITUTE(連結実質赤字比率に係る赤字・黒字の構成分析!F$37,"▲", "-")), 2) &lt; 0, ABS(ROUND(VALUE(SUBSTITUTE(連結実質赤字比率に係る赤字・黒字の構成分析!F$37,"▲", "-")), 2)), NA())</f>
        <v>4.26</v>
      </c>
      <c r="C33" s="172" t="e">
        <f>IF(ROUND(VALUE(SUBSTITUTE(連結実質赤字比率に係る赤字・黒字の構成分析!F$37,"▲", "-")), 2) &gt;= 0, ABS(ROUND(VALUE(SUBSTITUTE(連結実質赤字比率に係る赤字・黒字の構成分析!F$37,"▲", "-")), 2)), NA())</f>
        <v>#N/A</v>
      </c>
      <c r="D33" s="172">
        <f>IF(ROUND(VALUE(SUBSTITUTE(連結実質赤字比率に係る赤字・黒字の構成分析!G$37,"▲", "-")), 2) &lt; 0, ABS(ROUND(VALUE(SUBSTITUTE(連結実質赤字比率に係る赤字・黒字の構成分析!G$37,"▲", "-")), 2)), NA())</f>
        <v>3.29</v>
      </c>
      <c r="E33" s="172" t="e">
        <f>IF(ROUND(VALUE(SUBSTITUTE(連結実質赤字比率に係る赤字・黒字の構成分析!G$37,"▲", "-")), 2) &gt;= 0, ABS(ROUND(VALUE(SUBSTITUTE(連結実質赤字比率に係る赤字・黒字の構成分析!G$37,"▲", "-")), 2)), NA())</f>
        <v>#N/A</v>
      </c>
      <c r="F33" s="172">
        <f>IF(ROUND(VALUE(SUBSTITUTE(連結実質赤字比率に係る赤字・黒字の構成分析!H$37,"▲", "-")), 2) &lt; 0, ABS(ROUND(VALUE(SUBSTITUTE(連結実質赤字比率に係る赤字・黒字の構成分析!H$37,"▲", "-")), 2)), NA())</f>
        <v>3.11</v>
      </c>
      <c r="G33" s="172" t="e">
        <f>IF(ROUND(VALUE(SUBSTITUTE(連結実質赤字比率に係る赤字・黒字の構成分析!H$37,"▲", "-")), 2) &gt;= 0, ABS(ROUND(VALUE(SUBSTITUTE(連結実質赤字比率に係る赤字・黒字の構成分析!H$37,"▲", "-")), 2)), NA())</f>
        <v>#N/A</v>
      </c>
      <c r="H33" s="172">
        <f>IF(ROUND(VALUE(SUBSTITUTE(連結実質赤字比率に係る赤字・黒字の構成分析!I$37,"▲", "-")), 2) &lt; 0, ABS(ROUND(VALUE(SUBSTITUTE(連結実質赤字比率に係る赤字・黒字の構成分析!I$37,"▲", "-")), 2)), NA())</f>
        <v>2.48</v>
      </c>
      <c r="I33" s="172" t="e">
        <f>IF(ROUND(VALUE(SUBSTITUTE(連結実質赤字比率に係る赤字・黒字の構成分析!I$37,"▲", "-")), 2) &gt;= 0, ABS(ROUND(VALUE(SUBSTITUTE(連結実質赤字比率に係る赤字・黒字の構成分析!I$37,"▲", "-")), 2)), NA())</f>
        <v>#N/A</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0.75</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1.49</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2.67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2.94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3.44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3.83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4.07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10.45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8.84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10.46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6.04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13.25</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1265</v>
      </c>
      <c r="E42" s="173"/>
      <c r="F42" s="173"/>
      <c r="G42" s="173">
        <f>'実質公債費比率（分子）の構造'!L$52</f>
        <v>1332</v>
      </c>
      <c r="H42" s="173"/>
      <c r="I42" s="173"/>
      <c r="J42" s="173">
        <f>'実質公債費比率（分子）の構造'!M$52</f>
        <v>1331</v>
      </c>
      <c r="K42" s="173"/>
      <c r="L42" s="173"/>
      <c r="M42" s="173">
        <f>'実質公債費比率（分子）の構造'!N$52</f>
        <v>1305</v>
      </c>
      <c r="N42" s="173"/>
      <c r="O42" s="173"/>
      <c r="P42" s="173">
        <f>'実質公債費比率（分子）の構造'!O$52</f>
        <v>1271</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71</v>
      </c>
      <c r="C45" s="173"/>
      <c r="D45" s="173"/>
      <c r="E45" s="173">
        <f>'実質公債費比率（分子）の構造'!L$49</f>
        <v>5</v>
      </c>
      <c r="F45" s="173"/>
      <c r="G45" s="173"/>
      <c r="H45" s="173">
        <f>'実質公債費比率（分子）の構造'!M$49</f>
        <v>8</v>
      </c>
      <c r="I45" s="173"/>
      <c r="J45" s="173"/>
      <c r="K45" s="173">
        <f>'実質公債費比率（分子）の構造'!N$49</f>
        <v>8</v>
      </c>
      <c r="L45" s="173"/>
      <c r="M45" s="173"/>
      <c r="N45" s="173">
        <f>'実質公債費比率（分子）の構造'!O$49</f>
        <v>8</v>
      </c>
      <c r="O45" s="173"/>
      <c r="P45" s="173"/>
    </row>
    <row r="46" spans="1:16" x14ac:dyDescent="0.15">
      <c r="A46" s="173" t="s">
        <v>66</v>
      </c>
      <c r="B46" s="173">
        <f>'実質公債費比率（分子）の構造'!K$48</f>
        <v>187</v>
      </c>
      <c r="C46" s="173"/>
      <c r="D46" s="173"/>
      <c r="E46" s="173">
        <f>'実質公債費比率（分子）の構造'!L$48</f>
        <v>194</v>
      </c>
      <c r="F46" s="173"/>
      <c r="G46" s="173"/>
      <c r="H46" s="173">
        <f>'実質公債費比率（分子）の構造'!M$48</f>
        <v>204</v>
      </c>
      <c r="I46" s="173"/>
      <c r="J46" s="173"/>
      <c r="K46" s="173">
        <f>'実質公債費比率（分子）の構造'!N$48</f>
        <v>208</v>
      </c>
      <c r="L46" s="173"/>
      <c r="M46" s="173"/>
      <c r="N46" s="173">
        <f>'実質公債費比率（分子）の構造'!O$48</f>
        <v>216</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1426</v>
      </c>
      <c r="C49" s="173"/>
      <c r="D49" s="173"/>
      <c r="E49" s="173">
        <f>'実質公債費比率（分子）の構造'!L$45</f>
        <v>1555</v>
      </c>
      <c r="F49" s="173"/>
      <c r="G49" s="173"/>
      <c r="H49" s="173">
        <f>'実質公債費比率（分子）の構造'!M$45</f>
        <v>1572</v>
      </c>
      <c r="I49" s="173"/>
      <c r="J49" s="173"/>
      <c r="K49" s="173">
        <f>'実質公債費比率（分子）の構造'!N$45</f>
        <v>1607</v>
      </c>
      <c r="L49" s="173"/>
      <c r="M49" s="173"/>
      <c r="N49" s="173">
        <f>'実質公債費比率（分子）の構造'!O$45</f>
        <v>1640</v>
      </c>
      <c r="O49" s="173"/>
      <c r="P49" s="173"/>
    </row>
    <row r="50" spans="1:16" x14ac:dyDescent="0.15">
      <c r="A50" s="173" t="s">
        <v>70</v>
      </c>
      <c r="B50" s="173" t="e">
        <f>NA()</f>
        <v>#N/A</v>
      </c>
      <c r="C50" s="173">
        <f>IF(ISNUMBER('実質公債費比率（分子）の構造'!K$53),'実質公債費比率（分子）の構造'!K$53,NA())</f>
        <v>419</v>
      </c>
      <c r="D50" s="173" t="e">
        <f>NA()</f>
        <v>#N/A</v>
      </c>
      <c r="E50" s="173" t="e">
        <f>NA()</f>
        <v>#N/A</v>
      </c>
      <c r="F50" s="173">
        <f>IF(ISNUMBER('実質公債費比率（分子）の構造'!L$53),'実質公債費比率（分子）の構造'!L$53,NA())</f>
        <v>422</v>
      </c>
      <c r="G50" s="173" t="e">
        <f>NA()</f>
        <v>#N/A</v>
      </c>
      <c r="H50" s="173" t="e">
        <f>NA()</f>
        <v>#N/A</v>
      </c>
      <c r="I50" s="173">
        <f>IF(ISNUMBER('実質公債費比率（分子）の構造'!M$53),'実質公債費比率（分子）の構造'!M$53,NA())</f>
        <v>453</v>
      </c>
      <c r="J50" s="173" t="e">
        <f>NA()</f>
        <v>#N/A</v>
      </c>
      <c r="K50" s="173" t="e">
        <f>NA()</f>
        <v>#N/A</v>
      </c>
      <c r="L50" s="173">
        <f>IF(ISNUMBER('実質公債費比率（分子）の構造'!N$53),'実質公債費比率（分子）の構造'!N$53,NA())</f>
        <v>518</v>
      </c>
      <c r="M50" s="173" t="e">
        <f>NA()</f>
        <v>#N/A</v>
      </c>
      <c r="N50" s="173" t="e">
        <f>NA()</f>
        <v>#N/A</v>
      </c>
      <c r="O50" s="173">
        <f>IF(ISNUMBER('実質公債費比率（分子）の構造'!O$53),'実質公債費比率（分子）の構造'!O$53,NA())</f>
        <v>593</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15448</v>
      </c>
      <c r="E56" s="172"/>
      <c r="F56" s="172"/>
      <c r="G56" s="172">
        <f>'将来負担比率（分子）の構造'!J$52</f>
        <v>15387</v>
      </c>
      <c r="H56" s="172"/>
      <c r="I56" s="172"/>
      <c r="J56" s="172">
        <f>'将来負担比率（分子）の構造'!K$52</f>
        <v>15622</v>
      </c>
      <c r="K56" s="172"/>
      <c r="L56" s="172"/>
      <c r="M56" s="172">
        <f>'将来負担比率（分子）の構造'!L$52</f>
        <v>16149</v>
      </c>
      <c r="N56" s="172"/>
      <c r="O56" s="172"/>
      <c r="P56" s="172">
        <f>'将来負担比率（分子）の構造'!M$52</f>
        <v>17040</v>
      </c>
    </row>
    <row r="57" spans="1:16" x14ac:dyDescent="0.15">
      <c r="A57" s="172" t="s">
        <v>41</v>
      </c>
      <c r="B57" s="172"/>
      <c r="C57" s="172"/>
      <c r="D57" s="172">
        <f>'将来負担比率（分子）の構造'!I$51</f>
        <v>207</v>
      </c>
      <c r="E57" s="172"/>
      <c r="F57" s="172"/>
      <c r="G57" s="172">
        <f>'将来負担比率（分子）の構造'!J$51</f>
        <v>167</v>
      </c>
      <c r="H57" s="172"/>
      <c r="I57" s="172"/>
      <c r="J57" s="172">
        <f>'将来負担比率（分子）の構造'!K$51</f>
        <v>126</v>
      </c>
      <c r="K57" s="172"/>
      <c r="L57" s="172"/>
      <c r="M57" s="172">
        <f>'将来負担比率（分子）の構造'!L$51</f>
        <v>93</v>
      </c>
      <c r="N57" s="172"/>
      <c r="O57" s="172"/>
      <c r="P57" s="172">
        <f>'将来負担比率（分子）の構造'!M$51</f>
        <v>62</v>
      </c>
    </row>
    <row r="58" spans="1:16" x14ac:dyDescent="0.15">
      <c r="A58" s="172" t="s">
        <v>40</v>
      </c>
      <c r="B58" s="172"/>
      <c r="C58" s="172"/>
      <c r="D58" s="172">
        <f>'将来負担比率（分子）の構造'!I$50</f>
        <v>10883</v>
      </c>
      <c r="E58" s="172"/>
      <c r="F58" s="172"/>
      <c r="G58" s="172">
        <f>'将来負担比率（分子）の構造'!J$50</f>
        <v>11203</v>
      </c>
      <c r="H58" s="172"/>
      <c r="I58" s="172"/>
      <c r="J58" s="172">
        <f>'将来負担比率（分子）の構造'!K$50</f>
        <v>11378</v>
      </c>
      <c r="K58" s="172"/>
      <c r="L58" s="172"/>
      <c r="M58" s="172">
        <f>'将来負担比率（分子）の構造'!L$50</f>
        <v>11781</v>
      </c>
      <c r="N58" s="172"/>
      <c r="O58" s="172"/>
      <c r="P58" s="172">
        <f>'将来負担比率（分子）の構造'!M$50</f>
        <v>11964</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2261</v>
      </c>
      <c r="C62" s="172"/>
      <c r="D62" s="172"/>
      <c r="E62" s="172">
        <f>'将来負担比率（分子）の構造'!J$45</f>
        <v>2224</v>
      </c>
      <c r="F62" s="172"/>
      <c r="G62" s="172"/>
      <c r="H62" s="172">
        <f>'将来負担比率（分子）の構造'!K$45</f>
        <v>2122</v>
      </c>
      <c r="I62" s="172"/>
      <c r="J62" s="172"/>
      <c r="K62" s="172">
        <f>'将来負担比率（分子）の構造'!L$45</f>
        <v>2053</v>
      </c>
      <c r="L62" s="172"/>
      <c r="M62" s="172"/>
      <c r="N62" s="172">
        <f>'将来負担比率（分子）の構造'!M$45</f>
        <v>1991</v>
      </c>
      <c r="O62" s="172"/>
      <c r="P62" s="172"/>
    </row>
    <row r="63" spans="1:16" x14ac:dyDescent="0.15">
      <c r="A63" s="172" t="s">
        <v>33</v>
      </c>
      <c r="B63" s="172">
        <f>'将来負担比率（分子）の構造'!I$44</f>
        <v>37</v>
      </c>
      <c r="C63" s="172"/>
      <c r="D63" s="172"/>
      <c r="E63" s="172">
        <f>'将来負担比率（分子）の構造'!J$44</f>
        <v>33</v>
      </c>
      <c r="F63" s="172"/>
      <c r="G63" s="172"/>
      <c r="H63" s="172">
        <f>'将来負担比率（分子）の構造'!K$44</f>
        <v>27</v>
      </c>
      <c r="I63" s="172"/>
      <c r="J63" s="172"/>
      <c r="K63" s="172">
        <f>'将来負担比率（分子）の構造'!L$44</f>
        <v>20</v>
      </c>
      <c r="L63" s="172"/>
      <c r="M63" s="172"/>
      <c r="N63" s="172">
        <f>'将来負担比率（分子）の構造'!M$44</f>
        <v>12</v>
      </c>
      <c r="O63" s="172"/>
      <c r="P63" s="172"/>
    </row>
    <row r="64" spans="1:16" x14ac:dyDescent="0.15">
      <c r="A64" s="172" t="s">
        <v>32</v>
      </c>
      <c r="B64" s="172">
        <f>'将来負担比率（分子）の構造'!I$43</f>
        <v>3515</v>
      </c>
      <c r="C64" s="172"/>
      <c r="D64" s="172"/>
      <c r="E64" s="172">
        <f>'将来負担比率（分子）の構造'!J$43</f>
        <v>3631</v>
      </c>
      <c r="F64" s="172"/>
      <c r="G64" s="172"/>
      <c r="H64" s="172">
        <f>'将来負担比率（分子）の構造'!K$43</f>
        <v>3698</v>
      </c>
      <c r="I64" s="172"/>
      <c r="J64" s="172"/>
      <c r="K64" s="172">
        <f>'将来負担比率（分子）の構造'!L$43</f>
        <v>3756</v>
      </c>
      <c r="L64" s="172"/>
      <c r="M64" s="172"/>
      <c r="N64" s="172">
        <f>'将来負担比率（分子）の構造'!M$43</f>
        <v>3923</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18517</v>
      </c>
      <c r="C66" s="172"/>
      <c r="D66" s="172"/>
      <c r="E66" s="172">
        <f>'将来負担比率（分子）の構造'!J$41</f>
        <v>19099</v>
      </c>
      <c r="F66" s="172"/>
      <c r="G66" s="172"/>
      <c r="H66" s="172">
        <f>'将来負担比率（分子）の構造'!K$41</f>
        <v>19749</v>
      </c>
      <c r="I66" s="172"/>
      <c r="J66" s="172"/>
      <c r="K66" s="172">
        <f>'将来負担比率（分子）の構造'!L$41</f>
        <v>20435</v>
      </c>
      <c r="L66" s="172"/>
      <c r="M66" s="172"/>
      <c r="N66" s="172">
        <f>'将来負担比率（分子）の構造'!M$41</f>
        <v>22395</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3620</v>
      </c>
      <c r="C72" s="176">
        <f>基金残高に係る経年分析!G55</f>
        <v>3621</v>
      </c>
      <c r="D72" s="176">
        <f>基金残高に係る経年分析!H55</f>
        <v>3622</v>
      </c>
    </row>
    <row r="73" spans="1:16" x14ac:dyDescent="0.15">
      <c r="A73" s="175" t="s">
        <v>77</v>
      </c>
      <c r="B73" s="176">
        <f>基金残高に係る経年分析!F56</f>
        <v>381</v>
      </c>
      <c r="C73" s="176">
        <f>基金残高に係る経年分析!G56</f>
        <v>381</v>
      </c>
      <c r="D73" s="176">
        <f>基金残高に係る経年分析!H56</f>
        <v>382</v>
      </c>
    </row>
    <row r="74" spans="1:16" x14ac:dyDescent="0.15">
      <c r="A74" s="175" t="s">
        <v>78</v>
      </c>
      <c r="B74" s="176">
        <f>基金残高に係る経年分析!F57</f>
        <v>8667</v>
      </c>
      <c r="C74" s="176">
        <f>基金残高に係る経年分析!G57</f>
        <v>9073</v>
      </c>
      <c r="D74" s="176">
        <f>基金残高に係る経年分析!H57</f>
        <v>9255</v>
      </c>
    </row>
  </sheetData>
  <sheetProtection algorithmName="SHA-512" hashValue="vrduLSMAgQNO1uEnSyEpye1a6IZmqom/15utv1O0eDHYXU7MFgl2cYMhUrE1vcTJB6QeIXkODltDjwCMfuQCZw==" saltValue="tzSiVftVY4Sb90/D89utu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212</v>
      </c>
      <c r="DI1" s="642"/>
      <c r="DJ1" s="642"/>
      <c r="DK1" s="642"/>
      <c r="DL1" s="642"/>
      <c r="DM1" s="642"/>
      <c r="DN1" s="643"/>
      <c r="DO1" s="212"/>
      <c r="DP1" s="641" t="s">
        <v>589</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214</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215</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216</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217</v>
      </c>
      <c r="S4" s="645"/>
      <c r="T4" s="645"/>
      <c r="U4" s="645"/>
      <c r="V4" s="645"/>
      <c r="W4" s="645"/>
      <c r="X4" s="645"/>
      <c r="Y4" s="646"/>
      <c r="Z4" s="644" t="s">
        <v>218</v>
      </c>
      <c r="AA4" s="645"/>
      <c r="AB4" s="645"/>
      <c r="AC4" s="646"/>
      <c r="AD4" s="644" t="s">
        <v>219</v>
      </c>
      <c r="AE4" s="645"/>
      <c r="AF4" s="645"/>
      <c r="AG4" s="645"/>
      <c r="AH4" s="645"/>
      <c r="AI4" s="645"/>
      <c r="AJ4" s="645"/>
      <c r="AK4" s="646"/>
      <c r="AL4" s="644" t="s">
        <v>218</v>
      </c>
      <c r="AM4" s="645"/>
      <c r="AN4" s="645"/>
      <c r="AO4" s="646"/>
      <c r="AP4" s="650" t="s">
        <v>220</v>
      </c>
      <c r="AQ4" s="650"/>
      <c r="AR4" s="650"/>
      <c r="AS4" s="650"/>
      <c r="AT4" s="650"/>
      <c r="AU4" s="650"/>
      <c r="AV4" s="650"/>
      <c r="AW4" s="650"/>
      <c r="AX4" s="650"/>
      <c r="AY4" s="650"/>
      <c r="AZ4" s="650"/>
      <c r="BA4" s="650"/>
      <c r="BB4" s="650"/>
      <c r="BC4" s="650"/>
      <c r="BD4" s="650"/>
      <c r="BE4" s="650"/>
      <c r="BF4" s="650"/>
      <c r="BG4" s="650" t="s">
        <v>221</v>
      </c>
      <c r="BH4" s="650"/>
      <c r="BI4" s="650"/>
      <c r="BJ4" s="650"/>
      <c r="BK4" s="650"/>
      <c r="BL4" s="650"/>
      <c r="BM4" s="650"/>
      <c r="BN4" s="650"/>
      <c r="BO4" s="650" t="s">
        <v>218</v>
      </c>
      <c r="BP4" s="650"/>
      <c r="BQ4" s="650"/>
      <c r="BR4" s="650"/>
      <c r="BS4" s="650" t="s">
        <v>222</v>
      </c>
      <c r="BT4" s="650"/>
      <c r="BU4" s="650"/>
      <c r="BV4" s="650"/>
      <c r="BW4" s="650"/>
      <c r="BX4" s="650"/>
      <c r="BY4" s="650"/>
      <c r="BZ4" s="650"/>
      <c r="CA4" s="650"/>
      <c r="CB4" s="650"/>
      <c r="CD4" s="647" t="s">
        <v>223</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x14ac:dyDescent="0.15">
      <c r="B5" s="651" t="s">
        <v>224</v>
      </c>
      <c r="C5" s="652"/>
      <c r="D5" s="652"/>
      <c r="E5" s="652"/>
      <c r="F5" s="652"/>
      <c r="G5" s="652"/>
      <c r="H5" s="652"/>
      <c r="I5" s="652"/>
      <c r="J5" s="652"/>
      <c r="K5" s="652"/>
      <c r="L5" s="652"/>
      <c r="M5" s="652"/>
      <c r="N5" s="652"/>
      <c r="O5" s="652"/>
      <c r="P5" s="652"/>
      <c r="Q5" s="653"/>
      <c r="R5" s="654">
        <v>5164954</v>
      </c>
      <c r="S5" s="655"/>
      <c r="T5" s="655"/>
      <c r="U5" s="655"/>
      <c r="V5" s="655"/>
      <c r="W5" s="655"/>
      <c r="X5" s="655"/>
      <c r="Y5" s="656"/>
      <c r="Z5" s="657">
        <v>22.8</v>
      </c>
      <c r="AA5" s="657"/>
      <c r="AB5" s="657"/>
      <c r="AC5" s="657"/>
      <c r="AD5" s="658">
        <v>5164954</v>
      </c>
      <c r="AE5" s="658"/>
      <c r="AF5" s="658"/>
      <c r="AG5" s="658"/>
      <c r="AH5" s="658"/>
      <c r="AI5" s="658"/>
      <c r="AJ5" s="658"/>
      <c r="AK5" s="658"/>
      <c r="AL5" s="659">
        <v>55</v>
      </c>
      <c r="AM5" s="660"/>
      <c r="AN5" s="660"/>
      <c r="AO5" s="661"/>
      <c r="AP5" s="651" t="s">
        <v>225</v>
      </c>
      <c r="AQ5" s="652"/>
      <c r="AR5" s="652"/>
      <c r="AS5" s="652"/>
      <c r="AT5" s="652"/>
      <c r="AU5" s="652"/>
      <c r="AV5" s="652"/>
      <c r="AW5" s="652"/>
      <c r="AX5" s="652"/>
      <c r="AY5" s="652"/>
      <c r="AZ5" s="652"/>
      <c r="BA5" s="652"/>
      <c r="BB5" s="652"/>
      <c r="BC5" s="652"/>
      <c r="BD5" s="652"/>
      <c r="BE5" s="652"/>
      <c r="BF5" s="653"/>
      <c r="BG5" s="665">
        <v>5150637</v>
      </c>
      <c r="BH5" s="666"/>
      <c r="BI5" s="666"/>
      <c r="BJ5" s="666"/>
      <c r="BK5" s="666"/>
      <c r="BL5" s="666"/>
      <c r="BM5" s="666"/>
      <c r="BN5" s="667"/>
      <c r="BO5" s="668">
        <v>99.7</v>
      </c>
      <c r="BP5" s="668"/>
      <c r="BQ5" s="668"/>
      <c r="BR5" s="668"/>
      <c r="BS5" s="669">
        <v>169578</v>
      </c>
      <c r="BT5" s="669"/>
      <c r="BU5" s="669"/>
      <c r="BV5" s="669"/>
      <c r="BW5" s="669"/>
      <c r="BX5" s="669"/>
      <c r="BY5" s="669"/>
      <c r="BZ5" s="669"/>
      <c r="CA5" s="669"/>
      <c r="CB5" s="673"/>
      <c r="CD5" s="647" t="s">
        <v>220</v>
      </c>
      <c r="CE5" s="648"/>
      <c r="CF5" s="648"/>
      <c r="CG5" s="648"/>
      <c r="CH5" s="648"/>
      <c r="CI5" s="648"/>
      <c r="CJ5" s="648"/>
      <c r="CK5" s="648"/>
      <c r="CL5" s="648"/>
      <c r="CM5" s="648"/>
      <c r="CN5" s="648"/>
      <c r="CO5" s="648"/>
      <c r="CP5" s="648"/>
      <c r="CQ5" s="649"/>
      <c r="CR5" s="647" t="s">
        <v>226</v>
      </c>
      <c r="CS5" s="648"/>
      <c r="CT5" s="648"/>
      <c r="CU5" s="648"/>
      <c r="CV5" s="648"/>
      <c r="CW5" s="648"/>
      <c r="CX5" s="648"/>
      <c r="CY5" s="649"/>
      <c r="CZ5" s="647" t="s">
        <v>218</v>
      </c>
      <c r="DA5" s="648"/>
      <c r="DB5" s="648"/>
      <c r="DC5" s="649"/>
      <c r="DD5" s="647" t="s">
        <v>227</v>
      </c>
      <c r="DE5" s="648"/>
      <c r="DF5" s="648"/>
      <c r="DG5" s="648"/>
      <c r="DH5" s="648"/>
      <c r="DI5" s="648"/>
      <c r="DJ5" s="648"/>
      <c r="DK5" s="648"/>
      <c r="DL5" s="648"/>
      <c r="DM5" s="648"/>
      <c r="DN5" s="648"/>
      <c r="DO5" s="648"/>
      <c r="DP5" s="649"/>
      <c r="DQ5" s="647" t="s">
        <v>228</v>
      </c>
      <c r="DR5" s="648"/>
      <c r="DS5" s="648"/>
      <c r="DT5" s="648"/>
      <c r="DU5" s="648"/>
      <c r="DV5" s="648"/>
      <c r="DW5" s="648"/>
      <c r="DX5" s="648"/>
      <c r="DY5" s="648"/>
      <c r="DZ5" s="648"/>
      <c r="EA5" s="648"/>
      <c r="EB5" s="648"/>
      <c r="EC5" s="649"/>
    </row>
    <row r="6" spans="2:143" ht="11.25" customHeight="1" x14ac:dyDescent="0.15">
      <c r="B6" s="662" t="s">
        <v>229</v>
      </c>
      <c r="C6" s="663"/>
      <c r="D6" s="663"/>
      <c r="E6" s="663"/>
      <c r="F6" s="663"/>
      <c r="G6" s="663"/>
      <c r="H6" s="663"/>
      <c r="I6" s="663"/>
      <c r="J6" s="663"/>
      <c r="K6" s="663"/>
      <c r="L6" s="663"/>
      <c r="M6" s="663"/>
      <c r="N6" s="663"/>
      <c r="O6" s="663"/>
      <c r="P6" s="663"/>
      <c r="Q6" s="664"/>
      <c r="R6" s="665">
        <v>174648</v>
      </c>
      <c r="S6" s="666"/>
      <c r="T6" s="666"/>
      <c r="U6" s="666"/>
      <c r="V6" s="666"/>
      <c r="W6" s="666"/>
      <c r="X6" s="666"/>
      <c r="Y6" s="667"/>
      <c r="Z6" s="668">
        <v>0.8</v>
      </c>
      <c r="AA6" s="668"/>
      <c r="AB6" s="668"/>
      <c r="AC6" s="668"/>
      <c r="AD6" s="669">
        <v>174648</v>
      </c>
      <c r="AE6" s="669"/>
      <c r="AF6" s="669"/>
      <c r="AG6" s="669"/>
      <c r="AH6" s="669"/>
      <c r="AI6" s="669"/>
      <c r="AJ6" s="669"/>
      <c r="AK6" s="669"/>
      <c r="AL6" s="670">
        <v>1.9</v>
      </c>
      <c r="AM6" s="671"/>
      <c r="AN6" s="671"/>
      <c r="AO6" s="672"/>
      <c r="AP6" s="662" t="s">
        <v>230</v>
      </c>
      <c r="AQ6" s="663"/>
      <c r="AR6" s="663"/>
      <c r="AS6" s="663"/>
      <c r="AT6" s="663"/>
      <c r="AU6" s="663"/>
      <c r="AV6" s="663"/>
      <c r="AW6" s="663"/>
      <c r="AX6" s="663"/>
      <c r="AY6" s="663"/>
      <c r="AZ6" s="663"/>
      <c r="BA6" s="663"/>
      <c r="BB6" s="663"/>
      <c r="BC6" s="663"/>
      <c r="BD6" s="663"/>
      <c r="BE6" s="663"/>
      <c r="BF6" s="664"/>
      <c r="BG6" s="665">
        <v>5150637</v>
      </c>
      <c r="BH6" s="666"/>
      <c r="BI6" s="666"/>
      <c r="BJ6" s="666"/>
      <c r="BK6" s="666"/>
      <c r="BL6" s="666"/>
      <c r="BM6" s="666"/>
      <c r="BN6" s="667"/>
      <c r="BO6" s="668">
        <v>99.7</v>
      </c>
      <c r="BP6" s="668"/>
      <c r="BQ6" s="668"/>
      <c r="BR6" s="668"/>
      <c r="BS6" s="669">
        <v>169578</v>
      </c>
      <c r="BT6" s="669"/>
      <c r="BU6" s="669"/>
      <c r="BV6" s="669"/>
      <c r="BW6" s="669"/>
      <c r="BX6" s="669"/>
      <c r="BY6" s="669"/>
      <c r="BZ6" s="669"/>
      <c r="CA6" s="669"/>
      <c r="CB6" s="673"/>
      <c r="CD6" s="676" t="s">
        <v>231</v>
      </c>
      <c r="CE6" s="677"/>
      <c r="CF6" s="677"/>
      <c r="CG6" s="677"/>
      <c r="CH6" s="677"/>
      <c r="CI6" s="677"/>
      <c r="CJ6" s="677"/>
      <c r="CK6" s="677"/>
      <c r="CL6" s="677"/>
      <c r="CM6" s="677"/>
      <c r="CN6" s="677"/>
      <c r="CO6" s="677"/>
      <c r="CP6" s="677"/>
      <c r="CQ6" s="678"/>
      <c r="CR6" s="665">
        <v>150590</v>
      </c>
      <c r="CS6" s="666"/>
      <c r="CT6" s="666"/>
      <c r="CU6" s="666"/>
      <c r="CV6" s="666"/>
      <c r="CW6" s="666"/>
      <c r="CX6" s="666"/>
      <c r="CY6" s="667"/>
      <c r="CZ6" s="659">
        <v>0.7</v>
      </c>
      <c r="DA6" s="660"/>
      <c r="DB6" s="660"/>
      <c r="DC6" s="679"/>
      <c r="DD6" s="674" t="s">
        <v>127</v>
      </c>
      <c r="DE6" s="666"/>
      <c r="DF6" s="666"/>
      <c r="DG6" s="666"/>
      <c r="DH6" s="666"/>
      <c r="DI6" s="666"/>
      <c r="DJ6" s="666"/>
      <c r="DK6" s="666"/>
      <c r="DL6" s="666"/>
      <c r="DM6" s="666"/>
      <c r="DN6" s="666"/>
      <c r="DO6" s="666"/>
      <c r="DP6" s="667"/>
      <c r="DQ6" s="674">
        <v>150590</v>
      </c>
      <c r="DR6" s="666"/>
      <c r="DS6" s="666"/>
      <c r="DT6" s="666"/>
      <c r="DU6" s="666"/>
      <c r="DV6" s="666"/>
      <c r="DW6" s="666"/>
      <c r="DX6" s="666"/>
      <c r="DY6" s="666"/>
      <c r="DZ6" s="666"/>
      <c r="EA6" s="666"/>
      <c r="EB6" s="666"/>
      <c r="EC6" s="675"/>
    </row>
    <row r="7" spans="2:143" ht="11.25" customHeight="1" x14ac:dyDescent="0.15">
      <c r="B7" s="662" t="s">
        <v>232</v>
      </c>
      <c r="C7" s="663"/>
      <c r="D7" s="663"/>
      <c r="E7" s="663"/>
      <c r="F7" s="663"/>
      <c r="G7" s="663"/>
      <c r="H7" s="663"/>
      <c r="I7" s="663"/>
      <c r="J7" s="663"/>
      <c r="K7" s="663"/>
      <c r="L7" s="663"/>
      <c r="M7" s="663"/>
      <c r="N7" s="663"/>
      <c r="O7" s="663"/>
      <c r="P7" s="663"/>
      <c r="Q7" s="664"/>
      <c r="R7" s="665">
        <v>1397</v>
      </c>
      <c r="S7" s="666"/>
      <c r="T7" s="666"/>
      <c r="U7" s="666"/>
      <c r="V7" s="666"/>
      <c r="W7" s="666"/>
      <c r="X7" s="666"/>
      <c r="Y7" s="667"/>
      <c r="Z7" s="668">
        <v>0</v>
      </c>
      <c r="AA7" s="668"/>
      <c r="AB7" s="668"/>
      <c r="AC7" s="668"/>
      <c r="AD7" s="669">
        <v>1397</v>
      </c>
      <c r="AE7" s="669"/>
      <c r="AF7" s="669"/>
      <c r="AG7" s="669"/>
      <c r="AH7" s="669"/>
      <c r="AI7" s="669"/>
      <c r="AJ7" s="669"/>
      <c r="AK7" s="669"/>
      <c r="AL7" s="670">
        <v>0</v>
      </c>
      <c r="AM7" s="671"/>
      <c r="AN7" s="671"/>
      <c r="AO7" s="672"/>
      <c r="AP7" s="662" t="s">
        <v>233</v>
      </c>
      <c r="AQ7" s="663"/>
      <c r="AR7" s="663"/>
      <c r="AS7" s="663"/>
      <c r="AT7" s="663"/>
      <c r="AU7" s="663"/>
      <c r="AV7" s="663"/>
      <c r="AW7" s="663"/>
      <c r="AX7" s="663"/>
      <c r="AY7" s="663"/>
      <c r="AZ7" s="663"/>
      <c r="BA7" s="663"/>
      <c r="BB7" s="663"/>
      <c r="BC7" s="663"/>
      <c r="BD7" s="663"/>
      <c r="BE7" s="663"/>
      <c r="BF7" s="664"/>
      <c r="BG7" s="665">
        <v>1812434</v>
      </c>
      <c r="BH7" s="666"/>
      <c r="BI7" s="666"/>
      <c r="BJ7" s="666"/>
      <c r="BK7" s="666"/>
      <c r="BL7" s="666"/>
      <c r="BM7" s="666"/>
      <c r="BN7" s="667"/>
      <c r="BO7" s="668">
        <v>35.1</v>
      </c>
      <c r="BP7" s="668"/>
      <c r="BQ7" s="668"/>
      <c r="BR7" s="668"/>
      <c r="BS7" s="669">
        <v>169578</v>
      </c>
      <c r="BT7" s="669"/>
      <c r="BU7" s="669"/>
      <c r="BV7" s="669"/>
      <c r="BW7" s="669"/>
      <c r="BX7" s="669"/>
      <c r="BY7" s="669"/>
      <c r="BZ7" s="669"/>
      <c r="CA7" s="669"/>
      <c r="CB7" s="673"/>
      <c r="CD7" s="680" t="s">
        <v>234</v>
      </c>
      <c r="CE7" s="681"/>
      <c r="CF7" s="681"/>
      <c r="CG7" s="681"/>
      <c r="CH7" s="681"/>
      <c r="CI7" s="681"/>
      <c r="CJ7" s="681"/>
      <c r="CK7" s="681"/>
      <c r="CL7" s="681"/>
      <c r="CM7" s="681"/>
      <c r="CN7" s="681"/>
      <c r="CO7" s="681"/>
      <c r="CP7" s="681"/>
      <c r="CQ7" s="682"/>
      <c r="CR7" s="665">
        <v>2434646</v>
      </c>
      <c r="CS7" s="666"/>
      <c r="CT7" s="666"/>
      <c r="CU7" s="666"/>
      <c r="CV7" s="666"/>
      <c r="CW7" s="666"/>
      <c r="CX7" s="666"/>
      <c r="CY7" s="667"/>
      <c r="CZ7" s="668">
        <v>11.5</v>
      </c>
      <c r="DA7" s="668"/>
      <c r="DB7" s="668"/>
      <c r="DC7" s="668"/>
      <c r="DD7" s="674">
        <v>423957</v>
      </c>
      <c r="DE7" s="666"/>
      <c r="DF7" s="666"/>
      <c r="DG7" s="666"/>
      <c r="DH7" s="666"/>
      <c r="DI7" s="666"/>
      <c r="DJ7" s="666"/>
      <c r="DK7" s="666"/>
      <c r="DL7" s="666"/>
      <c r="DM7" s="666"/>
      <c r="DN7" s="666"/>
      <c r="DO7" s="666"/>
      <c r="DP7" s="667"/>
      <c r="DQ7" s="674">
        <v>1766491</v>
      </c>
      <c r="DR7" s="666"/>
      <c r="DS7" s="666"/>
      <c r="DT7" s="666"/>
      <c r="DU7" s="666"/>
      <c r="DV7" s="666"/>
      <c r="DW7" s="666"/>
      <c r="DX7" s="666"/>
      <c r="DY7" s="666"/>
      <c r="DZ7" s="666"/>
      <c r="EA7" s="666"/>
      <c r="EB7" s="666"/>
      <c r="EC7" s="675"/>
    </row>
    <row r="8" spans="2:143" ht="11.25" customHeight="1" x14ac:dyDescent="0.15">
      <c r="B8" s="662" t="s">
        <v>235</v>
      </c>
      <c r="C8" s="663"/>
      <c r="D8" s="663"/>
      <c r="E8" s="663"/>
      <c r="F8" s="663"/>
      <c r="G8" s="663"/>
      <c r="H8" s="663"/>
      <c r="I8" s="663"/>
      <c r="J8" s="663"/>
      <c r="K8" s="663"/>
      <c r="L8" s="663"/>
      <c r="M8" s="663"/>
      <c r="N8" s="663"/>
      <c r="O8" s="663"/>
      <c r="P8" s="663"/>
      <c r="Q8" s="664"/>
      <c r="R8" s="665">
        <v>14072</v>
      </c>
      <c r="S8" s="666"/>
      <c r="T8" s="666"/>
      <c r="U8" s="666"/>
      <c r="V8" s="666"/>
      <c r="W8" s="666"/>
      <c r="X8" s="666"/>
      <c r="Y8" s="667"/>
      <c r="Z8" s="668">
        <v>0.1</v>
      </c>
      <c r="AA8" s="668"/>
      <c r="AB8" s="668"/>
      <c r="AC8" s="668"/>
      <c r="AD8" s="669">
        <v>14072</v>
      </c>
      <c r="AE8" s="669"/>
      <c r="AF8" s="669"/>
      <c r="AG8" s="669"/>
      <c r="AH8" s="669"/>
      <c r="AI8" s="669"/>
      <c r="AJ8" s="669"/>
      <c r="AK8" s="669"/>
      <c r="AL8" s="670">
        <v>0.1</v>
      </c>
      <c r="AM8" s="671"/>
      <c r="AN8" s="671"/>
      <c r="AO8" s="672"/>
      <c r="AP8" s="662" t="s">
        <v>236</v>
      </c>
      <c r="AQ8" s="663"/>
      <c r="AR8" s="663"/>
      <c r="AS8" s="663"/>
      <c r="AT8" s="663"/>
      <c r="AU8" s="663"/>
      <c r="AV8" s="663"/>
      <c r="AW8" s="663"/>
      <c r="AX8" s="663"/>
      <c r="AY8" s="663"/>
      <c r="AZ8" s="663"/>
      <c r="BA8" s="663"/>
      <c r="BB8" s="663"/>
      <c r="BC8" s="663"/>
      <c r="BD8" s="663"/>
      <c r="BE8" s="663"/>
      <c r="BF8" s="664"/>
      <c r="BG8" s="665">
        <v>45466</v>
      </c>
      <c r="BH8" s="666"/>
      <c r="BI8" s="666"/>
      <c r="BJ8" s="666"/>
      <c r="BK8" s="666"/>
      <c r="BL8" s="666"/>
      <c r="BM8" s="666"/>
      <c r="BN8" s="667"/>
      <c r="BO8" s="668">
        <v>0.9</v>
      </c>
      <c r="BP8" s="668"/>
      <c r="BQ8" s="668"/>
      <c r="BR8" s="668"/>
      <c r="BS8" s="669" t="s">
        <v>127</v>
      </c>
      <c r="BT8" s="669"/>
      <c r="BU8" s="669"/>
      <c r="BV8" s="669"/>
      <c r="BW8" s="669"/>
      <c r="BX8" s="669"/>
      <c r="BY8" s="669"/>
      <c r="BZ8" s="669"/>
      <c r="CA8" s="669"/>
      <c r="CB8" s="673"/>
      <c r="CD8" s="680" t="s">
        <v>237</v>
      </c>
      <c r="CE8" s="681"/>
      <c r="CF8" s="681"/>
      <c r="CG8" s="681"/>
      <c r="CH8" s="681"/>
      <c r="CI8" s="681"/>
      <c r="CJ8" s="681"/>
      <c r="CK8" s="681"/>
      <c r="CL8" s="681"/>
      <c r="CM8" s="681"/>
      <c r="CN8" s="681"/>
      <c r="CO8" s="681"/>
      <c r="CP8" s="681"/>
      <c r="CQ8" s="682"/>
      <c r="CR8" s="665">
        <v>7763445</v>
      </c>
      <c r="CS8" s="666"/>
      <c r="CT8" s="666"/>
      <c r="CU8" s="666"/>
      <c r="CV8" s="666"/>
      <c r="CW8" s="666"/>
      <c r="CX8" s="666"/>
      <c r="CY8" s="667"/>
      <c r="CZ8" s="668">
        <v>36.6</v>
      </c>
      <c r="DA8" s="668"/>
      <c r="DB8" s="668"/>
      <c r="DC8" s="668"/>
      <c r="DD8" s="674">
        <v>481770</v>
      </c>
      <c r="DE8" s="666"/>
      <c r="DF8" s="666"/>
      <c r="DG8" s="666"/>
      <c r="DH8" s="666"/>
      <c r="DI8" s="666"/>
      <c r="DJ8" s="666"/>
      <c r="DK8" s="666"/>
      <c r="DL8" s="666"/>
      <c r="DM8" s="666"/>
      <c r="DN8" s="666"/>
      <c r="DO8" s="666"/>
      <c r="DP8" s="667"/>
      <c r="DQ8" s="674">
        <v>3100126</v>
      </c>
      <c r="DR8" s="666"/>
      <c r="DS8" s="666"/>
      <c r="DT8" s="666"/>
      <c r="DU8" s="666"/>
      <c r="DV8" s="666"/>
      <c r="DW8" s="666"/>
      <c r="DX8" s="666"/>
      <c r="DY8" s="666"/>
      <c r="DZ8" s="666"/>
      <c r="EA8" s="666"/>
      <c r="EB8" s="666"/>
      <c r="EC8" s="675"/>
    </row>
    <row r="9" spans="2:143" ht="11.25" customHeight="1" x14ac:dyDescent="0.15">
      <c r="B9" s="662" t="s">
        <v>238</v>
      </c>
      <c r="C9" s="663"/>
      <c r="D9" s="663"/>
      <c r="E9" s="663"/>
      <c r="F9" s="663"/>
      <c r="G9" s="663"/>
      <c r="H9" s="663"/>
      <c r="I9" s="663"/>
      <c r="J9" s="663"/>
      <c r="K9" s="663"/>
      <c r="L9" s="663"/>
      <c r="M9" s="663"/>
      <c r="N9" s="663"/>
      <c r="O9" s="663"/>
      <c r="P9" s="663"/>
      <c r="Q9" s="664"/>
      <c r="R9" s="665">
        <v>16413</v>
      </c>
      <c r="S9" s="666"/>
      <c r="T9" s="666"/>
      <c r="U9" s="666"/>
      <c r="V9" s="666"/>
      <c r="W9" s="666"/>
      <c r="X9" s="666"/>
      <c r="Y9" s="667"/>
      <c r="Z9" s="668">
        <v>0.1</v>
      </c>
      <c r="AA9" s="668"/>
      <c r="AB9" s="668"/>
      <c r="AC9" s="668"/>
      <c r="AD9" s="669">
        <v>16413</v>
      </c>
      <c r="AE9" s="669"/>
      <c r="AF9" s="669"/>
      <c r="AG9" s="669"/>
      <c r="AH9" s="669"/>
      <c r="AI9" s="669"/>
      <c r="AJ9" s="669"/>
      <c r="AK9" s="669"/>
      <c r="AL9" s="670">
        <v>0.2</v>
      </c>
      <c r="AM9" s="671"/>
      <c r="AN9" s="671"/>
      <c r="AO9" s="672"/>
      <c r="AP9" s="662" t="s">
        <v>239</v>
      </c>
      <c r="AQ9" s="663"/>
      <c r="AR9" s="663"/>
      <c r="AS9" s="663"/>
      <c r="AT9" s="663"/>
      <c r="AU9" s="663"/>
      <c r="AV9" s="663"/>
      <c r="AW9" s="663"/>
      <c r="AX9" s="663"/>
      <c r="AY9" s="663"/>
      <c r="AZ9" s="663"/>
      <c r="BA9" s="663"/>
      <c r="BB9" s="663"/>
      <c r="BC9" s="663"/>
      <c r="BD9" s="663"/>
      <c r="BE9" s="663"/>
      <c r="BF9" s="664"/>
      <c r="BG9" s="665">
        <v>940993</v>
      </c>
      <c r="BH9" s="666"/>
      <c r="BI9" s="666"/>
      <c r="BJ9" s="666"/>
      <c r="BK9" s="666"/>
      <c r="BL9" s="666"/>
      <c r="BM9" s="666"/>
      <c r="BN9" s="667"/>
      <c r="BO9" s="668">
        <v>18.2</v>
      </c>
      <c r="BP9" s="668"/>
      <c r="BQ9" s="668"/>
      <c r="BR9" s="668"/>
      <c r="BS9" s="669" t="s">
        <v>127</v>
      </c>
      <c r="BT9" s="669"/>
      <c r="BU9" s="669"/>
      <c r="BV9" s="669"/>
      <c r="BW9" s="669"/>
      <c r="BX9" s="669"/>
      <c r="BY9" s="669"/>
      <c r="BZ9" s="669"/>
      <c r="CA9" s="669"/>
      <c r="CB9" s="673"/>
      <c r="CD9" s="680" t="s">
        <v>240</v>
      </c>
      <c r="CE9" s="681"/>
      <c r="CF9" s="681"/>
      <c r="CG9" s="681"/>
      <c r="CH9" s="681"/>
      <c r="CI9" s="681"/>
      <c r="CJ9" s="681"/>
      <c r="CK9" s="681"/>
      <c r="CL9" s="681"/>
      <c r="CM9" s="681"/>
      <c r="CN9" s="681"/>
      <c r="CO9" s="681"/>
      <c r="CP9" s="681"/>
      <c r="CQ9" s="682"/>
      <c r="CR9" s="665">
        <v>1168950</v>
      </c>
      <c r="CS9" s="666"/>
      <c r="CT9" s="666"/>
      <c r="CU9" s="666"/>
      <c r="CV9" s="666"/>
      <c r="CW9" s="666"/>
      <c r="CX9" s="666"/>
      <c r="CY9" s="667"/>
      <c r="CZ9" s="668">
        <v>5.5</v>
      </c>
      <c r="DA9" s="668"/>
      <c r="DB9" s="668"/>
      <c r="DC9" s="668"/>
      <c r="DD9" s="674">
        <v>30414</v>
      </c>
      <c r="DE9" s="666"/>
      <c r="DF9" s="666"/>
      <c r="DG9" s="666"/>
      <c r="DH9" s="666"/>
      <c r="DI9" s="666"/>
      <c r="DJ9" s="666"/>
      <c r="DK9" s="666"/>
      <c r="DL9" s="666"/>
      <c r="DM9" s="666"/>
      <c r="DN9" s="666"/>
      <c r="DO9" s="666"/>
      <c r="DP9" s="667"/>
      <c r="DQ9" s="674">
        <v>832339</v>
      </c>
      <c r="DR9" s="666"/>
      <c r="DS9" s="666"/>
      <c r="DT9" s="666"/>
      <c r="DU9" s="666"/>
      <c r="DV9" s="666"/>
      <c r="DW9" s="666"/>
      <c r="DX9" s="666"/>
      <c r="DY9" s="666"/>
      <c r="DZ9" s="666"/>
      <c r="EA9" s="666"/>
      <c r="EB9" s="666"/>
      <c r="EC9" s="675"/>
    </row>
    <row r="10" spans="2:143" ht="11.25" customHeight="1" x14ac:dyDescent="0.15">
      <c r="B10" s="662" t="s">
        <v>241</v>
      </c>
      <c r="C10" s="663"/>
      <c r="D10" s="663"/>
      <c r="E10" s="663"/>
      <c r="F10" s="663"/>
      <c r="G10" s="663"/>
      <c r="H10" s="663"/>
      <c r="I10" s="663"/>
      <c r="J10" s="663"/>
      <c r="K10" s="663"/>
      <c r="L10" s="663"/>
      <c r="M10" s="663"/>
      <c r="N10" s="663"/>
      <c r="O10" s="663"/>
      <c r="P10" s="663"/>
      <c r="Q10" s="664"/>
      <c r="R10" s="665" t="s">
        <v>127</v>
      </c>
      <c r="S10" s="666"/>
      <c r="T10" s="666"/>
      <c r="U10" s="666"/>
      <c r="V10" s="666"/>
      <c r="W10" s="666"/>
      <c r="X10" s="666"/>
      <c r="Y10" s="667"/>
      <c r="Z10" s="668" t="s">
        <v>127</v>
      </c>
      <c r="AA10" s="668"/>
      <c r="AB10" s="668"/>
      <c r="AC10" s="668"/>
      <c r="AD10" s="669" t="s">
        <v>127</v>
      </c>
      <c r="AE10" s="669"/>
      <c r="AF10" s="669"/>
      <c r="AG10" s="669"/>
      <c r="AH10" s="669"/>
      <c r="AI10" s="669"/>
      <c r="AJ10" s="669"/>
      <c r="AK10" s="669"/>
      <c r="AL10" s="670" t="s">
        <v>127</v>
      </c>
      <c r="AM10" s="671"/>
      <c r="AN10" s="671"/>
      <c r="AO10" s="672"/>
      <c r="AP10" s="662" t="s">
        <v>242</v>
      </c>
      <c r="AQ10" s="663"/>
      <c r="AR10" s="663"/>
      <c r="AS10" s="663"/>
      <c r="AT10" s="663"/>
      <c r="AU10" s="663"/>
      <c r="AV10" s="663"/>
      <c r="AW10" s="663"/>
      <c r="AX10" s="663"/>
      <c r="AY10" s="663"/>
      <c r="AZ10" s="663"/>
      <c r="BA10" s="663"/>
      <c r="BB10" s="663"/>
      <c r="BC10" s="663"/>
      <c r="BD10" s="663"/>
      <c r="BE10" s="663"/>
      <c r="BF10" s="664"/>
      <c r="BG10" s="665">
        <v>100254</v>
      </c>
      <c r="BH10" s="666"/>
      <c r="BI10" s="666"/>
      <c r="BJ10" s="666"/>
      <c r="BK10" s="666"/>
      <c r="BL10" s="666"/>
      <c r="BM10" s="666"/>
      <c r="BN10" s="667"/>
      <c r="BO10" s="668">
        <v>1.9</v>
      </c>
      <c r="BP10" s="668"/>
      <c r="BQ10" s="668"/>
      <c r="BR10" s="668"/>
      <c r="BS10" s="669" t="s">
        <v>127</v>
      </c>
      <c r="BT10" s="669"/>
      <c r="BU10" s="669"/>
      <c r="BV10" s="669"/>
      <c r="BW10" s="669"/>
      <c r="BX10" s="669"/>
      <c r="BY10" s="669"/>
      <c r="BZ10" s="669"/>
      <c r="CA10" s="669"/>
      <c r="CB10" s="673"/>
      <c r="CD10" s="680" t="s">
        <v>243</v>
      </c>
      <c r="CE10" s="681"/>
      <c r="CF10" s="681"/>
      <c r="CG10" s="681"/>
      <c r="CH10" s="681"/>
      <c r="CI10" s="681"/>
      <c r="CJ10" s="681"/>
      <c r="CK10" s="681"/>
      <c r="CL10" s="681"/>
      <c r="CM10" s="681"/>
      <c r="CN10" s="681"/>
      <c r="CO10" s="681"/>
      <c r="CP10" s="681"/>
      <c r="CQ10" s="682"/>
      <c r="CR10" s="665" t="s">
        <v>127</v>
      </c>
      <c r="CS10" s="666"/>
      <c r="CT10" s="666"/>
      <c r="CU10" s="666"/>
      <c r="CV10" s="666"/>
      <c r="CW10" s="666"/>
      <c r="CX10" s="666"/>
      <c r="CY10" s="667"/>
      <c r="CZ10" s="668" t="s">
        <v>127</v>
      </c>
      <c r="DA10" s="668"/>
      <c r="DB10" s="668"/>
      <c r="DC10" s="668"/>
      <c r="DD10" s="674" t="s">
        <v>127</v>
      </c>
      <c r="DE10" s="666"/>
      <c r="DF10" s="666"/>
      <c r="DG10" s="666"/>
      <c r="DH10" s="666"/>
      <c r="DI10" s="666"/>
      <c r="DJ10" s="666"/>
      <c r="DK10" s="666"/>
      <c r="DL10" s="666"/>
      <c r="DM10" s="666"/>
      <c r="DN10" s="666"/>
      <c r="DO10" s="666"/>
      <c r="DP10" s="667"/>
      <c r="DQ10" s="674" t="s">
        <v>127</v>
      </c>
      <c r="DR10" s="666"/>
      <c r="DS10" s="666"/>
      <c r="DT10" s="666"/>
      <c r="DU10" s="666"/>
      <c r="DV10" s="666"/>
      <c r="DW10" s="666"/>
      <c r="DX10" s="666"/>
      <c r="DY10" s="666"/>
      <c r="DZ10" s="666"/>
      <c r="EA10" s="666"/>
      <c r="EB10" s="666"/>
      <c r="EC10" s="675"/>
    </row>
    <row r="11" spans="2:143" ht="11.25" customHeight="1" x14ac:dyDescent="0.15">
      <c r="B11" s="662" t="s">
        <v>244</v>
      </c>
      <c r="C11" s="663"/>
      <c r="D11" s="663"/>
      <c r="E11" s="663"/>
      <c r="F11" s="663"/>
      <c r="G11" s="663"/>
      <c r="H11" s="663"/>
      <c r="I11" s="663"/>
      <c r="J11" s="663"/>
      <c r="K11" s="663"/>
      <c r="L11" s="663"/>
      <c r="M11" s="663"/>
      <c r="N11" s="663"/>
      <c r="O11" s="663"/>
      <c r="P11" s="663"/>
      <c r="Q11" s="664"/>
      <c r="R11" s="665">
        <v>728517</v>
      </c>
      <c r="S11" s="666"/>
      <c r="T11" s="666"/>
      <c r="U11" s="666"/>
      <c r="V11" s="666"/>
      <c r="W11" s="666"/>
      <c r="X11" s="666"/>
      <c r="Y11" s="667"/>
      <c r="Z11" s="670">
        <v>3.2</v>
      </c>
      <c r="AA11" s="671"/>
      <c r="AB11" s="671"/>
      <c r="AC11" s="683"/>
      <c r="AD11" s="674">
        <v>728517</v>
      </c>
      <c r="AE11" s="666"/>
      <c r="AF11" s="666"/>
      <c r="AG11" s="666"/>
      <c r="AH11" s="666"/>
      <c r="AI11" s="666"/>
      <c r="AJ11" s="666"/>
      <c r="AK11" s="667"/>
      <c r="AL11" s="670">
        <v>7.8</v>
      </c>
      <c r="AM11" s="671"/>
      <c r="AN11" s="671"/>
      <c r="AO11" s="672"/>
      <c r="AP11" s="662" t="s">
        <v>245</v>
      </c>
      <c r="AQ11" s="663"/>
      <c r="AR11" s="663"/>
      <c r="AS11" s="663"/>
      <c r="AT11" s="663"/>
      <c r="AU11" s="663"/>
      <c r="AV11" s="663"/>
      <c r="AW11" s="663"/>
      <c r="AX11" s="663"/>
      <c r="AY11" s="663"/>
      <c r="AZ11" s="663"/>
      <c r="BA11" s="663"/>
      <c r="BB11" s="663"/>
      <c r="BC11" s="663"/>
      <c r="BD11" s="663"/>
      <c r="BE11" s="663"/>
      <c r="BF11" s="664"/>
      <c r="BG11" s="665">
        <v>725721</v>
      </c>
      <c r="BH11" s="666"/>
      <c r="BI11" s="666"/>
      <c r="BJ11" s="666"/>
      <c r="BK11" s="666"/>
      <c r="BL11" s="666"/>
      <c r="BM11" s="666"/>
      <c r="BN11" s="667"/>
      <c r="BO11" s="668">
        <v>14.1</v>
      </c>
      <c r="BP11" s="668"/>
      <c r="BQ11" s="668"/>
      <c r="BR11" s="668"/>
      <c r="BS11" s="669">
        <v>169578</v>
      </c>
      <c r="BT11" s="669"/>
      <c r="BU11" s="669"/>
      <c r="BV11" s="669"/>
      <c r="BW11" s="669"/>
      <c r="BX11" s="669"/>
      <c r="BY11" s="669"/>
      <c r="BZ11" s="669"/>
      <c r="CA11" s="669"/>
      <c r="CB11" s="673"/>
      <c r="CD11" s="680" t="s">
        <v>246</v>
      </c>
      <c r="CE11" s="681"/>
      <c r="CF11" s="681"/>
      <c r="CG11" s="681"/>
      <c r="CH11" s="681"/>
      <c r="CI11" s="681"/>
      <c r="CJ11" s="681"/>
      <c r="CK11" s="681"/>
      <c r="CL11" s="681"/>
      <c r="CM11" s="681"/>
      <c r="CN11" s="681"/>
      <c r="CO11" s="681"/>
      <c r="CP11" s="681"/>
      <c r="CQ11" s="682"/>
      <c r="CR11" s="665">
        <v>1419984</v>
      </c>
      <c r="CS11" s="666"/>
      <c r="CT11" s="666"/>
      <c r="CU11" s="666"/>
      <c r="CV11" s="666"/>
      <c r="CW11" s="666"/>
      <c r="CX11" s="666"/>
      <c r="CY11" s="667"/>
      <c r="CZ11" s="668">
        <v>6.7</v>
      </c>
      <c r="DA11" s="668"/>
      <c r="DB11" s="668"/>
      <c r="DC11" s="668"/>
      <c r="DD11" s="674">
        <v>1067563</v>
      </c>
      <c r="DE11" s="666"/>
      <c r="DF11" s="666"/>
      <c r="DG11" s="666"/>
      <c r="DH11" s="666"/>
      <c r="DI11" s="666"/>
      <c r="DJ11" s="666"/>
      <c r="DK11" s="666"/>
      <c r="DL11" s="666"/>
      <c r="DM11" s="666"/>
      <c r="DN11" s="666"/>
      <c r="DO11" s="666"/>
      <c r="DP11" s="667"/>
      <c r="DQ11" s="674">
        <v>342055</v>
      </c>
      <c r="DR11" s="666"/>
      <c r="DS11" s="666"/>
      <c r="DT11" s="666"/>
      <c r="DU11" s="666"/>
      <c r="DV11" s="666"/>
      <c r="DW11" s="666"/>
      <c r="DX11" s="666"/>
      <c r="DY11" s="666"/>
      <c r="DZ11" s="666"/>
      <c r="EA11" s="666"/>
      <c r="EB11" s="666"/>
      <c r="EC11" s="675"/>
    </row>
    <row r="12" spans="2:143" ht="11.25" customHeight="1" x14ac:dyDescent="0.15">
      <c r="B12" s="662" t="s">
        <v>247</v>
      </c>
      <c r="C12" s="663"/>
      <c r="D12" s="663"/>
      <c r="E12" s="663"/>
      <c r="F12" s="663"/>
      <c r="G12" s="663"/>
      <c r="H12" s="663"/>
      <c r="I12" s="663"/>
      <c r="J12" s="663"/>
      <c r="K12" s="663"/>
      <c r="L12" s="663"/>
      <c r="M12" s="663"/>
      <c r="N12" s="663"/>
      <c r="O12" s="663"/>
      <c r="P12" s="663"/>
      <c r="Q12" s="664"/>
      <c r="R12" s="665">
        <v>50565</v>
      </c>
      <c r="S12" s="666"/>
      <c r="T12" s="666"/>
      <c r="U12" s="666"/>
      <c r="V12" s="666"/>
      <c r="W12" s="666"/>
      <c r="X12" s="666"/>
      <c r="Y12" s="667"/>
      <c r="Z12" s="668">
        <v>0.2</v>
      </c>
      <c r="AA12" s="668"/>
      <c r="AB12" s="668"/>
      <c r="AC12" s="668"/>
      <c r="AD12" s="669">
        <v>50565</v>
      </c>
      <c r="AE12" s="669"/>
      <c r="AF12" s="669"/>
      <c r="AG12" s="669"/>
      <c r="AH12" s="669"/>
      <c r="AI12" s="669"/>
      <c r="AJ12" s="669"/>
      <c r="AK12" s="669"/>
      <c r="AL12" s="670">
        <v>0.5</v>
      </c>
      <c r="AM12" s="671"/>
      <c r="AN12" s="671"/>
      <c r="AO12" s="672"/>
      <c r="AP12" s="662" t="s">
        <v>248</v>
      </c>
      <c r="AQ12" s="663"/>
      <c r="AR12" s="663"/>
      <c r="AS12" s="663"/>
      <c r="AT12" s="663"/>
      <c r="AU12" s="663"/>
      <c r="AV12" s="663"/>
      <c r="AW12" s="663"/>
      <c r="AX12" s="663"/>
      <c r="AY12" s="663"/>
      <c r="AZ12" s="663"/>
      <c r="BA12" s="663"/>
      <c r="BB12" s="663"/>
      <c r="BC12" s="663"/>
      <c r="BD12" s="663"/>
      <c r="BE12" s="663"/>
      <c r="BF12" s="664"/>
      <c r="BG12" s="665">
        <v>2937130</v>
      </c>
      <c r="BH12" s="666"/>
      <c r="BI12" s="666"/>
      <c r="BJ12" s="666"/>
      <c r="BK12" s="666"/>
      <c r="BL12" s="666"/>
      <c r="BM12" s="666"/>
      <c r="BN12" s="667"/>
      <c r="BO12" s="668">
        <v>56.9</v>
      </c>
      <c r="BP12" s="668"/>
      <c r="BQ12" s="668"/>
      <c r="BR12" s="668"/>
      <c r="BS12" s="669" t="s">
        <v>127</v>
      </c>
      <c r="BT12" s="669"/>
      <c r="BU12" s="669"/>
      <c r="BV12" s="669"/>
      <c r="BW12" s="669"/>
      <c r="BX12" s="669"/>
      <c r="BY12" s="669"/>
      <c r="BZ12" s="669"/>
      <c r="CA12" s="669"/>
      <c r="CB12" s="673"/>
      <c r="CD12" s="680" t="s">
        <v>249</v>
      </c>
      <c r="CE12" s="681"/>
      <c r="CF12" s="681"/>
      <c r="CG12" s="681"/>
      <c r="CH12" s="681"/>
      <c r="CI12" s="681"/>
      <c r="CJ12" s="681"/>
      <c r="CK12" s="681"/>
      <c r="CL12" s="681"/>
      <c r="CM12" s="681"/>
      <c r="CN12" s="681"/>
      <c r="CO12" s="681"/>
      <c r="CP12" s="681"/>
      <c r="CQ12" s="682"/>
      <c r="CR12" s="665">
        <v>387461</v>
      </c>
      <c r="CS12" s="666"/>
      <c r="CT12" s="666"/>
      <c r="CU12" s="666"/>
      <c r="CV12" s="666"/>
      <c r="CW12" s="666"/>
      <c r="CX12" s="666"/>
      <c r="CY12" s="667"/>
      <c r="CZ12" s="668">
        <v>1.8</v>
      </c>
      <c r="DA12" s="668"/>
      <c r="DB12" s="668"/>
      <c r="DC12" s="668"/>
      <c r="DD12" s="674">
        <v>25439</v>
      </c>
      <c r="DE12" s="666"/>
      <c r="DF12" s="666"/>
      <c r="DG12" s="666"/>
      <c r="DH12" s="666"/>
      <c r="DI12" s="666"/>
      <c r="DJ12" s="666"/>
      <c r="DK12" s="666"/>
      <c r="DL12" s="666"/>
      <c r="DM12" s="666"/>
      <c r="DN12" s="666"/>
      <c r="DO12" s="666"/>
      <c r="DP12" s="667"/>
      <c r="DQ12" s="674">
        <v>341743</v>
      </c>
      <c r="DR12" s="666"/>
      <c r="DS12" s="666"/>
      <c r="DT12" s="666"/>
      <c r="DU12" s="666"/>
      <c r="DV12" s="666"/>
      <c r="DW12" s="666"/>
      <c r="DX12" s="666"/>
      <c r="DY12" s="666"/>
      <c r="DZ12" s="666"/>
      <c r="EA12" s="666"/>
      <c r="EB12" s="666"/>
      <c r="EC12" s="675"/>
    </row>
    <row r="13" spans="2:143" ht="11.25" customHeight="1" x14ac:dyDescent="0.15">
      <c r="B13" s="662" t="s">
        <v>250</v>
      </c>
      <c r="C13" s="663"/>
      <c r="D13" s="663"/>
      <c r="E13" s="663"/>
      <c r="F13" s="663"/>
      <c r="G13" s="663"/>
      <c r="H13" s="663"/>
      <c r="I13" s="663"/>
      <c r="J13" s="663"/>
      <c r="K13" s="663"/>
      <c r="L13" s="663"/>
      <c r="M13" s="663"/>
      <c r="N13" s="663"/>
      <c r="O13" s="663"/>
      <c r="P13" s="663"/>
      <c r="Q13" s="664"/>
      <c r="R13" s="665" t="s">
        <v>127</v>
      </c>
      <c r="S13" s="666"/>
      <c r="T13" s="666"/>
      <c r="U13" s="666"/>
      <c r="V13" s="666"/>
      <c r="W13" s="666"/>
      <c r="X13" s="666"/>
      <c r="Y13" s="667"/>
      <c r="Z13" s="668" t="s">
        <v>127</v>
      </c>
      <c r="AA13" s="668"/>
      <c r="AB13" s="668"/>
      <c r="AC13" s="668"/>
      <c r="AD13" s="669" t="s">
        <v>127</v>
      </c>
      <c r="AE13" s="669"/>
      <c r="AF13" s="669"/>
      <c r="AG13" s="669"/>
      <c r="AH13" s="669"/>
      <c r="AI13" s="669"/>
      <c r="AJ13" s="669"/>
      <c r="AK13" s="669"/>
      <c r="AL13" s="670" t="s">
        <v>127</v>
      </c>
      <c r="AM13" s="671"/>
      <c r="AN13" s="671"/>
      <c r="AO13" s="672"/>
      <c r="AP13" s="662" t="s">
        <v>251</v>
      </c>
      <c r="AQ13" s="663"/>
      <c r="AR13" s="663"/>
      <c r="AS13" s="663"/>
      <c r="AT13" s="663"/>
      <c r="AU13" s="663"/>
      <c r="AV13" s="663"/>
      <c r="AW13" s="663"/>
      <c r="AX13" s="663"/>
      <c r="AY13" s="663"/>
      <c r="AZ13" s="663"/>
      <c r="BA13" s="663"/>
      <c r="BB13" s="663"/>
      <c r="BC13" s="663"/>
      <c r="BD13" s="663"/>
      <c r="BE13" s="663"/>
      <c r="BF13" s="664"/>
      <c r="BG13" s="665">
        <v>2925719</v>
      </c>
      <c r="BH13" s="666"/>
      <c r="BI13" s="666"/>
      <c r="BJ13" s="666"/>
      <c r="BK13" s="666"/>
      <c r="BL13" s="666"/>
      <c r="BM13" s="666"/>
      <c r="BN13" s="667"/>
      <c r="BO13" s="668">
        <v>56.6</v>
      </c>
      <c r="BP13" s="668"/>
      <c r="BQ13" s="668"/>
      <c r="BR13" s="668"/>
      <c r="BS13" s="669" t="s">
        <v>127</v>
      </c>
      <c r="BT13" s="669"/>
      <c r="BU13" s="669"/>
      <c r="BV13" s="669"/>
      <c r="BW13" s="669"/>
      <c r="BX13" s="669"/>
      <c r="BY13" s="669"/>
      <c r="BZ13" s="669"/>
      <c r="CA13" s="669"/>
      <c r="CB13" s="673"/>
      <c r="CD13" s="680" t="s">
        <v>252</v>
      </c>
      <c r="CE13" s="681"/>
      <c r="CF13" s="681"/>
      <c r="CG13" s="681"/>
      <c r="CH13" s="681"/>
      <c r="CI13" s="681"/>
      <c r="CJ13" s="681"/>
      <c r="CK13" s="681"/>
      <c r="CL13" s="681"/>
      <c r="CM13" s="681"/>
      <c r="CN13" s="681"/>
      <c r="CO13" s="681"/>
      <c r="CP13" s="681"/>
      <c r="CQ13" s="682"/>
      <c r="CR13" s="665">
        <v>1633284</v>
      </c>
      <c r="CS13" s="666"/>
      <c r="CT13" s="666"/>
      <c r="CU13" s="666"/>
      <c r="CV13" s="666"/>
      <c r="CW13" s="666"/>
      <c r="CX13" s="666"/>
      <c r="CY13" s="667"/>
      <c r="CZ13" s="668">
        <v>7.7</v>
      </c>
      <c r="DA13" s="668"/>
      <c r="DB13" s="668"/>
      <c r="DC13" s="668"/>
      <c r="DD13" s="674">
        <v>883541</v>
      </c>
      <c r="DE13" s="666"/>
      <c r="DF13" s="666"/>
      <c r="DG13" s="666"/>
      <c r="DH13" s="666"/>
      <c r="DI13" s="666"/>
      <c r="DJ13" s="666"/>
      <c r="DK13" s="666"/>
      <c r="DL13" s="666"/>
      <c r="DM13" s="666"/>
      <c r="DN13" s="666"/>
      <c r="DO13" s="666"/>
      <c r="DP13" s="667"/>
      <c r="DQ13" s="674">
        <v>935994</v>
      </c>
      <c r="DR13" s="666"/>
      <c r="DS13" s="666"/>
      <c r="DT13" s="666"/>
      <c r="DU13" s="666"/>
      <c r="DV13" s="666"/>
      <c r="DW13" s="666"/>
      <c r="DX13" s="666"/>
      <c r="DY13" s="666"/>
      <c r="DZ13" s="666"/>
      <c r="EA13" s="666"/>
      <c r="EB13" s="666"/>
      <c r="EC13" s="675"/>
    </row>
    <row r="14" spans="2:143" ht="11.25" customHeight="1" x14ac:dyDescent="0.15">
      <c r="B14" s="662" t="s">
        <v>253</v>
      </c>
      <c r="C14" s="663"/>
      <c r="D14" s="663"/>
      <c r="E14" s="663"/>
      <c r="F14" s="663"/>
      <c r="G14" s="663"/>
      <c r="H14" s="663"/>
      <c r="I14" s="663"/>
      <c r="J14" s="663"/>
      <c r="K14" s="663"/>
      <c r="L14" s="663"/>
      <c r="M14" s="663"/>
      <c r="N14" s="663"/>
      <c r="O14" s="663"/>
      <c r="P14" s="663"/>
      <c r="Q14" s="664"/>
      <c r="R14" s="665" t="s">
        <v>127</v>
      </c>
      <c r="S14" s="666"/>
      <c r="T14" s="666"/>
      <c r="U14" s="666"/>
      <c r="V14" s="666"/>
      <c r="W14" s="666"/>
      <c r="X14" s="666"/>
      <c r="Y14" s="667"/>
      <c r="Z14" s="668" t="s">
        <v>127</v>
      </c>
      <c r="AA14" s="668"/>
      <c r="AB14" s="668"/>
      <c r="AC14" s="668"/>
      <c r="AD14" s="669" t="s">
        <v>127</v>
      </c>
      <c r="AE14" s="669"/>
      <c r="AF14" s="669"/>
      <c r="AG14" s="669"/>
      <c r="AH14" s="669"/>
      <c r="AI14" s="669"/>
      <c r="AJ14" s="669"/>
      <c r="AK14" s="669"/>
      <c r="AL14" s="670" t="s">
        <v>127</v>
      </c>
      <c r="AM14" s="671"/>
      <c r="AN14" s="671"/>
      <c r="AO14" s="672"/>
      <c r="AP14" s="662" t="s">
        <v>254</v>
      </c>
      <c r="AQ14" s="663"/>
      <c r="AR14" s="663"/>
      <c r="AS14" s="663"/>
      <c r="AT14" s="663"/>
      <c r="AU14" s="663"/>
      <c r="AV14" s="663"/>
      <c r="AW14" s="663"/>
      <c r="AX14" s="663"/>
      <c r="AY14" s="663"/>
      <c r="AZ14" s="663"/>
      <c r="BA14" s="663"/>
      <c r="BB14" s="663"/>
      <c r="BC14" s="663"/>
      <c r="BD14" s="663"/>
      <c r="BE14" s="663"/>
      <c r="BF14" s="664"/>
      <c r="BG14" s="665">
        <v>107272</v>
      </c>
      <c r="BH14" s="666"/>
      <c r="BI14" s="666"/>
      <c r="BJ14" s="666"/>
      <c r="BK14" s="666"/>
      <c r="BL14" s="666"/>
      <c r="BM14" s="666"/>
      <c r="BN14" s="667"/>
      <c r="BO14" s="668">
        <v>2.1</v>
      </c>
      <c r="BP14" s="668"/>
      <c r="BQ14" s="668"/>
      <c r="BR14" s="668"/>
      <c r="BS14" s="669" t="s">
        <v>127</v>
      </c>
      <c r="BT14" s="669"/>
      <c r="BU14" s="669"/>
      <c r="BV14" s="669"/>
      <c r="BW14" s="669"/>
      <c r="BX14" s="669"/>
      <c r="BY14" s="669"/>
      <c r="BZ14" s="669"/>
      <c r="CA14" s="669"/>
      <c r="CB14" s="673"/>
      <c r="CD14" s="680" t="s">
        <v>255</v>
      </c>
      <c r="CE14" s="681"/>
      <c r="CF14" s="681"/>
      <c r="CG14" s="681"/>
      <c r="CH14" s="681"/>
      <c r="CI14" s="681"/>
      <c r="CJ14" s="681"/>
      <c r="CK14" s="681"/>
      <c r="CL14" s="681"/>
      <c r="CM14" s="681"/>
      <c r="CN14" s="681"/>
      <c r="CO14" s="681"/>
      <c r="CP14" s="681"/>
      <c r="CQ14" s="682"/>
      <c r="CR14" s="665">
        <v>480623</v>
      </c>
      <c r="CS14" s="666"/>
      <c r="CT14" s="666"/>
      <c r="CU14" s="666"/>
      <c r="CV14" s="666"/>
      <c r="CW14" s="666"/>
      <c r="CX14" s="666"/>
      <c r="CY14" s="667"/>
      <c r="CZ14" s="668">
        <v>2.2999999999999998</v>
      </c>
      <c r="DA14" s="668"/>
      <c r="DB14" s="668"/>
      <c r="DC14" s="668"/>
      <c r="DD14" s="674">
        <v>23235</v>
      </c>
      <c r="DE14" s="666"/>
      <c r="DF14" s="666"/>
      <c r="DG14" s="666"/>
      <c r="DH14" s="666"/>
      <c r="DI14" s="666"/>
      <c r="DJ14" s="666"/>
      <c r="DK14" s="666"/>
      <c r="DL14" s="666"/>
      <c r="DM14" s="666"/>
      <c r="DN14" s="666"/>
      <c r="DO14" s="666"/>
      <c r="DP14" s="667"/>
      <c r="DQ14" s="674">
        <v>453488</v>
      </c>
      <c r="DR14" s="666"/>
      <c r="DS14" s="666"/>
      <c r="DT14" s="666"/>
      <c r="DU14" s="666"/>
      <c r="DV14" s="666"/>
      <c r="DW14" s="666"/>
      <c r="DX14" s="666"/>
      <c r="DY14" s="666"/>
      <c r="DZ14" s="666"/>
      <c r="EA14" s="666"/>
      <c r="EB14" s="666"/>
      <c r="EC14" s="675"/>
    </row>
    <row r="15" spans="2:143" ht="11.25" customHeight="1" x14ac:dyDescent="0.15">
      <c r="B15" s="662" t="s">
        <v>256</v>
      </c>
      <c r="C15" s="663"/>
      <c r="D15" s="663"/>
      <c r="E15" s="663"/>
      <c r="F15" s="663"/>
      <c r="G15" s="663"/>
      <c r="H15" s="663"/>
      <c r="I15" s="663"/>
      <c r="J15" s="663"/>
      <c r="K15" s="663"/>
      <c r="L15" s="663"/>
      <c r="M15" s="663"/>
      <c r="N15" s="663"/>
      <c r="O15" s="663"/>
      <c r="P15" s="663"/>
      <c r="Q15" s="664"/>
      <c r="R15" s="665" t="s">
        <v>127</v>
      </c>
      <c r="S15" s="666"/>
      <c r="T15" s="666"/>
      <c r="U15" s="666"/>
      <c r="V15" s="666"/>
      <c r="W15" s="666"/>
      <c r="X15" s="666"/>
      <c r="Y15" s="667"/>
      <c r="Z15" s="668" t="s">
        <v>127</v>
      </c>
      <c r="AA15" s="668"/>
      <c r="AB15" s="668"/>
      <c r="AC15" s="668"/>
      <c r="AD15" s="669" t="s">
        <v>127</v>
      </c>
      <c r="AE15" s="669"/>
      <c r="AF15" s="669"/>
      <c r="AG15" s="669"/>
      <c r="AH15" s="669"/>
      <c r="AI15" s="669"/>
      <c r="AJ15" s="669"/>
      <c r="AK15" s="669"/>
      <c r="AL15" s="670" t="s">
        <v>127</v>
      </c>
      <c r="AM15" s="671"/>
      <c r="AN15" s="671"/>
      <c r="AO15" s="672"/>
      <c r="AP15" s="662" t="s">
        <v>257</v>
      </c>
      <c r="AQ15" s="663"/>
      <c r="AR15" s="663"/>
      <c r="AS15" s="663"/>
      <c r="AT15" s="663"/>
      <c r="AU15" s="663"/>
      <c r="AV15" s="663"/>
      <c r="AW15" s="663"/>
      <c r="AX15" s="663"/>
      <c r="AY15" s="663"/>
      <c r="AZ15" s="663"/>
      <c r="BA15" s="663"/>
      <c r="BB15" s="663"/>
      <c r="BC15" s="663"/>
      <c r="BD15" s="663"/>
      <c r="BE15" s="663"/>
      <c r="BF15" s="664"/>
      <c r="BG15" s="665">
        <v>293801</v>
      </c>
      <c r="BH15" s="666"/>
      <c r="BI15" s="666"/>
      <c r="BJ15" s="666"/>
      <c r="BK15" s="666"/>
      <c r="BL15" s="666"/>
      <c r="BM15" s="666"/>
      <c r="BN15" s="667"/>
      <c r="BO15" s="668">
        <v>5.7</v>
      </c>
      <c r="BP15" s="668"/>
      <c r="BQ15" s="668"/>
      <c r="BR15" s="668"/>
      <c r="BS15" s="669" t="s">
        <v>127</v>
      </c>
      <c r="BT15" s="669"/>
      <c r="BU15" s="669"/>
      <c r="BV15" s="669"/>
      <c r="BW15" s="669"/>
      <c r="BX15" s="669"/>
      <c r="BY15" s="669"/>
      <c r="BZ15" s="669"/>
      <c r="CA15" s="669"/>
      <c r="CB15" s="673"/>
      <c r="CD15" s="680" t="s">
        <v>258</v>
      </c>
      <c r="CE15" s="681"/>
      <c r="CF15" s="681"/>
      <c r="CG15" s="681"/>
      <c r="CH15" s="681"/>
      <c r="CI15" s="681"/>
      <c r="CJ15" s="681"/>
      <c r="CK15" s="681"/>
      <c r="CL15" s="681"/>
      <c r="CM15" s="681"/>
      <c r="CN15" s="681"/>
      <c r="CO15" s="681"/>
      <c r="CP15" s="681"/>
      <c r="CQ15" s="682"/>
      <c r="CR15" s="665">
        <v>4096508</v>
      </c>
      <c r="CS15" s="666"/>
      <c r="CT15" s="666"/>
      <c r="CU15" s="666"/>
      <c r="CV15" s="666"/>
      <c r="CW15" s="666"/>
      <c r="CX15" s="666"/>
      <c r="CY15" s="667"/>
      <c r="CZ15" s="668">
        <v>19.3</v>
      </c>
      <c r="DA15" s="668"/>
      <c r="DB15" s="668"/>
      <c r="DC15" s="668"/>
      <c r="DD15" s="674">
        <v>2852407</v>
      </c>
      <c r="DE15" s="666"/>
      <c r="DF15" s="666"/>
      <c r="DG15" s="666"/>
      <c r="DH15" s="666"/>
      <c r="DI15" s="666"/>
      <c r="DJ15" s="666"/>
      <c r="DK15" s="666"/>
      <c r="DL15" s="666"/>
      <c r="DM15" s="666"/>
      <c r="DN15" s="666"/>
      <c r="DO15" s="666"/>
      <c r="DP15" s="667"/>
      <c r="DQ15" s="674">
        <v>1450933</v>
      </c>
      <c r="DR15" s="666"/>
      <c r="DS15" s="666"/>
      <c r="DT15" s="666"/>
      <c r="DU15" s="666"/>
      <c r="DV15" s="666"/>
      <c r="DW15" s="666"/>
      <c r="DX15" s="666"/>
      <c r="DY15" s="666"/>
      <c r="DZ15" s="666"/>
      <c r="EA15" s="666"/>
      <c r="EB15" s="666"/>
      <c r="EC15" s="675"/>
    </row>
    <row r="16" spans="2:143" ht="11.25" customHeight="1" x14ac:dyDescent="0.15">
      <c r="B16" s="662" t="s">
        <v>259</v>
      </c>
      <c r="C16" s="663"/>
      <c r="D16" s="663"/>
      <c r="E16" s="663"/>
      <c r="F16" s="663"/>
      <c r="G16" s="663"/>
      <c r="H16" s="663"/>
      <c r="I16" s="663"/>
      <c r="J16" s="663"/>
      <c r="K16" s="663"/>
      <c r="L16" s="663"/>
      <c r="M16" s="663"/>
      <c r="N16" s="663"/>
      <c r="O16" s="663"/>
      <c r="P16" s="663"/>
      <c r="Q16" s="664"/>
      <c r="R16" s="665">
        <v>20414</v>
      </c>
      <c r="S16" s="666"/>
      <c r="T16" s="666"/>
      <c r="U16" s="666"/>
      <c r="V16" s="666"/>
      <c r="W16" s="666"/>
      <c r="X16" s="666"/>
      <c r="Y16" s="667"/>
      <c r="Z16" s="668">
        <v>0.1</v>
      </c>
      <c r="AA16" s="668"/>
      <c r="AB16" s="668"/>
      <c r="AC16" s="668"/>
      <c r="AD16" s="669">
        <v>20414</v>
      </c>
      <c r="AE16" s="669"/>
      <c r="AF16" s="669"/>
      <c r="AG16" s="669"/>
      <c r="AH16" s="669"/>
      <c r="AI16" s="669"/>
      <c r="AJ16" s="669"/>
      <c r="AK16" s="669"/>
      <c r="AL16" s="670">
        <v>0.2</v>
      </c>
      <c r="AM16" s="671"/>
      <c r="AN16" s="671"/>
      <c r="AO16" s="672"/>
      <c r="AP16" s="662" t="s">
        <v>260</v>
      </c>
      <c r="AQ16" s="663"/>
      <c r="AR16" s="663"/>
      <c r="AS16" s="663"/>
      <c r="AT16" s="663"/>
      <c r="AU16" s="663"/>
      <c r="AV16" s="663"/>
      <c r="AW16" s="663"/>
      <c r="AX16" s="663"/>
      <c r="AY16" s="663"/>
      <c r="AZ16" s="663"/>
      <c r="BA16" s="663"/>
      <c r="BB16" s="663"/>
      <c r="BC16" s="663"/>
      <c r="BD16" s="663"/>
      <c r="BE16" s="663"/>
      <c r="BF16" s="664"/>
      <c r="BG16" s="665" t="s">
        <v>127</v>
      </c>
      <c r="BH16" s="666"/>
      <c r="BI16" s="666"/>
      <c r="BJ16" s="666"/>
      <c r="BK16" s="666"/>
      <c r="BL16" s="666"/>
      <c r="BM16" s="666"/>
      <c r="BN16" s="667"/>
      <c r="BO16" s="668" t="s">
        <v>127</v>
      </c>
      <c r="BP16" s="668"/>
      <c r="BQ16" s="668"/>
      <c r="BR16" s="668"/>
      <c r="BS16" s="669" t="s">
        <v>127</v>
      </c>
      <c r="BT16" s="669"/>
      <c r="BU16" s="669"/>
      <c r="BV16" s="669"/>
      <c r="BW16" s="669"/>
      <c r="BX16" s="669"/>
      <c r="BY16" s="669"/>
      <c r="BZ16" s="669"/>
      <c r="CA16" s="669"/>
      <c r="CB16" s="673"/>
      <c r="CD16" s="680" t="s">
        <v>261</v>
      </c>
      <c r="CE16" s="681"/>
      <c r="CF16" s="681"/>
      <c r="CG16" s="681"/>
      <c r="CH16" s="681"/>
      <c r="CI16" s="681"/>
      <c r="CJ16" s="681"/>
      <c r="CK16" s="681"/>
      <c r="CL16" s="681"/>
      <c r="CM16" s="681"/>
      <c r="CN16" s="681"/>
      <c r="CO16" s="681"/>
      <c r="CP16" s="681"/>
      <c r="CQ16" s="682"/>
      <c r="CR16" s="665">
        <v>36695</v>
      </c>
      <c r="CS16" s="666"/>
      <c r="CT16" s="666"/>
      <c r="CU16" s="666"/>
      <c r="CV16" s="666"/>
      <c r="CW16" s="666"/>
      <c r="CX16" s="666"/>
      <c r="CY16" s="667"/>
      <c r="CZ16" s="668">
        <v>0.2</v>
      </c>
      <c r="DA16" s="668"/>
      <c r="DB16" s="668"/>
      <c r="DC16" s="668"/>
      <c r="DD16" s="674" t="s">
        <v>127</v>
      </c>
      <c r="DE16" s="666"/>
      <c r="DF16" s="666"/>
      <c r="DG16" s="666"/>
      <c r="DH16" s="666"/>
      <c r="DI16" s="666"/>
      <c r="DJ16" s="666"/>
      <c r="DK16" s="666"/>
      <c r="DL16" s="666"/>
      <c r="DM16" s="666"/>
      <c r="DN16" s="666"/>
      <c r="DO16" s="666"/>
      <c r="DP16" s="667"/>
      <c r="DQ16" s="674">
        <v>17579</v>
      </c>
      <c r="DR16" s="666"/>
      <c r="DS16" s="666"/>
      <c r="DT16" s="666"/>
      <c r="DU16" s="666"/>
      <c r="DV16" s="666"/>
      <c r="DW16" s="666"/>
      <c r="DX16" s="666"/>
      <c r="DY16" s="666"/>
      <c r="DZ16" s="666"/>
      <c r="EA16" s="666"/>
      <c r="EB16" s="666"/>
      <c r="EC16" s="675"/>
    </row>
    <row r="17" spans="2:133" ht="11.25" customHeight="1" x14ac:dyDescent="0.15">
      <c r="B17" s="662" t="s">
        <v>262</v>
      </c>
      <c r="C17" s="663"/>
      <c r="D17" s="663"/>
      <c r="E17" s="663"/>
      <c r="F17" s="663"/>
      <c r="G17" s="663"/>
      <c r="H17" s="663"/>
      <c r="I17" s="663"/>
      <c r="J17" s="663"/>
      <c r="K17" s="663"/>
      <c r="L17" s="663"/>
      <c r="M17" s="663"/>
      <c r="N17" s="663"/>
      <c r="O17" s="663"/>
      <c r="P17" s="663"/>
      <c r="Q17" s="664"/>
      <c r="R17" s="665">
        <v>139273</v>
      </c>
      <c r="S17" s="666"/>
      <c r="T17" s="666"/>
      <c r="U17" s="666"/>
      <c r="V17" s="666"/>
      <c r="W17" s="666"/>
      <c r="X17" s="666"/>
      <c r="Y17" s="667"/>
      <c r="Z17" s="668">
        <v>0.6</v>
      </c>
      <c r="AA17" s="668"/>
      <c r="AB17" s="668"/>
      <c r="AC17" s="668"/>
      <c r="AD17" s="669">
        <v>139273</v>
      </c>
      <c r="AE17" s="669"/>
      <c r="AF17" s="669"/>
      <c r="AG17" s="669"/>
      <c r="AH17" s="669"/>
      <c r="AI17" s="669"/>
      <c r="AJ17" s="669"/>
      <c r="AK17" s="669"/>
      <c r="AL17" s="670">
        <v>1.5</v>
      </c>
      <c r="AM17" s="671"/>
      <c r="AN17" s="671"/>
      <c r="AO17" s="672"/>
      <c r="AP17" s="662" t="s">
        <v>263</v>
      </c>
      <c r="AQ17" s="663"/>
      <c r="AR17" s="663"/>
      <c r="AS17" s="663"/>
      <c r="AT17" s="663"/>
      <c r="AU17" s="663"/>
      <c r="AV17" s="663"/>
      <c r="AW17" s="663"/>
      <c r="AX17" s="663"/>
      <c r="AY17" s="663"/>
      <c r="AZ17" s="663"/>
      <c r="BA17" s="663"/>
      <c r="BB17" s="663"/>
      <c r="BC17" s="663"/>
      <c r="BD17" s="663"/>
      <c r="BE17" s="663"/>
      <c r="BF17" s="664"/>
      <c r="BG17" s="665" t="s">
        <v>127</v>
      </c>
      <c r="BH17" s="666"/>
      <c r="BI17" s="666"/>
      <c r="BJ17" s="666"/>
      <c r="BK17" s="666"/>
      <c r="BL17" s="666"/>
      <c r="BM17" s="666"/>
      <c r="BN17" s="667"/>
      <c r="BO17" s="668" t="s">
        <v>127</v>
      </c>
      <c r="BP17" s="668"/>
      <c r="BQ17" s="668"/>
      <c r="BR17" s="668"/>
      <c r="BS17" s="669" t="s">
        <v>127</v>
      </c>
      <c r="BT17" s="669"/>
      <c r="BU17" s="669"/>
      <c r="BV17" s="669"/>
      <c r="BW17" s="669"/>
      <c r="BX17" s="669"/>
      <c r="BY17" s="669"/>
      <c r="BZ17" s="669"/>
      <c r="CA17" s="669"/>
      <c r="CB17" s="673"/>
      <c r="CD17" s="680" t="s">
        <v>264</v>
      </c>
      <c r="CE17" s="681"/>
      <c r="CF17" s="681"/>
      <c r="CG17" s="681"/>
      <c r="CH17" s="681"/>
      <c r="CI17" s="681"/>
      <c r="CJ17" s="681"/>
      <c r="CK17" s="681"/>
      <c r="CL17" s="681"/>
      <c r="CM17" s="681"/>
      <c r="CN17" s="681"/>
      <c r="CO17" s="681"/>
      <c r="CP17" s="681"/>
      <c r="CQ17" s="682"/>
      <c r="CR17" s="665">
        <v>1640174</v>
      </c>
      <c r="CS17" s="666"/>
      <c r="CT17" s="666"/>
      <c r="CU17" s="666"/>
      <c r="CV17" s="666"/>
      <c r="CW17" s="666"/>
      <c r="CX17" s="666"/>
      <c r="CY17" s="667"/>
      <c r="CZ17" s="668">
        <v>7.7</v>
      </c>
      <c r="DA17" s="668"/>
      <c r="DB17" s="668"/>
      <c r="DC17" s="668"/>
      <c r="DD17" s="674" t="s">
        <v>127</v>
      </c>
      <c r="DE17" s="666"/>
      <c r="DF17" s="666"/>
      <c r="DG17" s="666"/>
      <c r="DH17" s="666"/>
      <c r="DI17" s="666"/>
      <c r="DJ17" s="666"/>
      <c r="DK17" s="666"/>
      <c r="DL17" s="666"/>
      <c r="DM17" s="666"/>
      <c r="DN17" s="666"/>
      <c r="DO17" s="666"/>
      <c r="DP17" s="667"/>
      <c r="DQ17" s="674">
        <v>1608352</v>
      </c>
      <c r="DR17" s="666"/>
      <c r="DS17" s="666"/>
      <c r="DT17" s="666"/>
      <c r="DU17" s="666"/>
      <c r="DV17" s="666"/>
      <c r="DW17" s="666"/>
      <c r="DX17" s="666"/>
      <c r="DY17" s="666"/>
      <c r="DZ17" s="666"/>
      <c r="EA17" s="666"/>
      <c r="EB17" s="666"/>
      <c r="EC17" s="675"/>
    </row>
    <row r="18" spans="2:133" ht="11.25" customHeight="1" x14ac:dyDescent="0.15">
      <c r="B18" s="662" t="s">
        <v>265</v>
      </c>
      <c r="C18" s="663"/>
      <c r="D18" s="663"/>
      <c r="E18" s="663"/>
      <c r="F18" s="663"/>
      <c r="G18" s="663"/>
      <c r="H18" s="663"/>
      <c r="I18" s="663"/>
      <c r="J18" s="663"/>
      <c r="K18" s="663"/>
      <c r="L18" s="663"/>
      <c r="M18" s="663"/>
      <c r="N18" s="663"/>
      <c r="O18" s="663"/>
      <c r="P18" s="663"/>
      <c r="Q18" s="664"/>
      <c r="R18" s="665">
        <v>99239</v>
      </c>
      <c r="S18" s="666"/>
      <c r="T18" s="666"/>
      <c r="U18" s="666"/>
      <c r="V18" s="666"/>
      <c r="W18" s="666"/>
      <c r="X18" s="666"/>
      <c r="Y18" s="667"/>
      <c r="Z18" s="668">
        <v>0.4</v>
      </c>
      <c r="AA18" s="668"/>
      <c r="AB18" s="668"/>
      <c r="AC18" s="668"/>
      <c r="AD18" s="669">
        <v>99239</v>
      </c>
      <c r="AE18" s="669"/>
      <c r="AF18" s="669"/>
      <c r="AG18" s="669"/>
      <c r="AH18" s="669"/>
      <c r="AI18" s="669"/>
      <c r="AJ18" s="669"/>
      <c r="AK18" s="669"/>
      <c r="AL18" s="670">
        <v>1.1000000238418579</v>
      </c>
      <c r="AM18" s="671"/>
      <c r="AN18" s="671"/>
      <c r="AO18" s="672"/>
      <c r="AP18" s="662" t="s">
        <v>266</v>
      </c>
      <c r="AQ18" s="663"/>
      <c r="AR18" s="663"/>
      <c r="AS18" s="663"/>
      <c r="AT18" s="663"/>
      <c r="AU18" s="663"/>
      <c r="AV18" s="663"/>
      <c r="AW18" s="663"/>
      <c r="AX18" s="663"/>
      <c r="AY18" s="663"/>
      <c r="AZ18" s="663"/>
      <c r="BA18" s="663"/>
      <c r="BB18" s="663"/>
      <c r="BC18" s="663"/>
      <c r="BD18" s="663"/>
      <c r="BE18" s="663"/>
      <c r="BF18" s="664"/>
      <c r="BG18" s="665" t="s">
        <v>127</v>
      </c>
      <c r="BH18" s="666"/>
      <c r="BI18" s="666"/>
      <c r="BJ18" s="666"/>
      <c r="BK18" s="666"/>
      <c r="BL18" s="666"/>
      <c r="BM18" s="666"/>
      <c r="BN18" s="667"/>
      <c r="BO18" s="668" t="s">
        <v>127</v>
      </c>
      <c r="BP18" s="668"/>
      <c r="BQ18" s="668"/>
      <c r="BR18" s="668"/>
      <c r="BS18" s="669" t="s">
        <v>127</v>
      </c>
      <c r="BT18" s="669"/>
      <c r="BU18" s="669"/>
      <c r="BV18" s="669"/>
      <c r="BW18" s="669"/>
      <c r="BX18" s="669"/>
      <c r="BY18" s="669"/>
      <c r="BZ18" s="669"/>
      <c r="CA18" s="669"/>
      <c r="CB18" s="673"/>
      <c r="CD18" s="680" t="s">
        <v>267</v>
      </c>
      <c r="CE18" s="681"/>
      <c r="CF18" s="681"/>
      <c r="CG18" s="681"/>
      <c r="CH18" s="681"/>
      <c r="CI18" s="681"/>
      <c r="CJ18" s="681"/>
      <c r="CK18" s="681"/>
      <c r="CL18" s="681"/>
      <c r="CM18" s="681"/>
      <c r="CN18" s="681"/>
      <c r="CO18" s="681"/>
      <c r="CP18" s="681"/>
      <c r="CQ18" s="682"/>
      <c r="CR18" s="665" t="s">
        <v>127</v>
      </c>
      <c r="CS18" s="666"/>
      <c r="CT18" s="666"/>
      <c r="CU18" s="666"/>
      <c r="CV18" s="666"/>
      <c r="CW18" s="666"/>
      <c r="CX18" s="666"/>
      <c r="CY18" s="667"/>
      <c r="CZ18" s="668" t="s">
        <v>127</v>
      </c>
      <c r="DA18" s="668"/>
      <c r="DB18" s="668"/>
      <c r="DC18" s="668"/>
      <c r="DD18" s="674" t="s">
        <v>127</v>
      </c>
      <c r="DE18" s="666"/>
      <c r="DF18" s="666"/>
      <c r="DG18" s="666"/>
      <c r="DH18" s="666"/>
      <c r="DI18" s="666"/>
      <c r="DJ18" s="666"/>
      <c r="DK18" s="666"/>
      <c r="DL18" s="666"/>
      <c r="DM18" s="666"/>
      <c r="DN18" s="666"/>
      <c r="DO18" s="666"/>
      <c r="DP18" s="667"/>
      <c r="DQ18" s="674" t="s">
        <v>127</v>
      </c>
      <c r="DR18" s="666"/>
      <c r="DS18" s="666"/>
      <c r="DT18" s="666"/>
      <c r="DU18" s="666"/>
      <c r="DV18" s="666"/>
      <c r="DW18" s="666"/>
      <c r="DX18" s="666"/>
      <c r="DY18" s="666"/>
      <c r="DZ18" s="666"/>
      <c r="EA18" s="666"/>
      <c r="EB18" s="666"/>
      <c r="EC18" s="675"/>
    </row>
    <row r="19" spans="2:133" ht="11.25" customHeight="1" x14ac:dyDescent="0.15">
      <c r="B19" s="662" t="s">
        <v>268</v>
      </c>
      <c r="C19" s="663"/>
      <c r="D19" s="663"/>
      <c r="E19" s="663"/>
      <c r="F19" s="663"/>
      <c r="G19" s="663"/>
      <c r="H19" s="663"/>
      <c r="I19" s="663"/>
      <c r="J19" s="663"/>
      <c r="K19" s="663"/>
      <c r="L19" s="663"/>
      <c r="M19" s="663"/>
      <c r="N19" s="663"/>
      <c r="O19" s="663"/>
      <c r="P19" s="663"/>
      <c r="Q19" s="664"/>
      <c r="R19" s="665">
        <v>21386</v>
      </c>
      <c r="S19" s="666"/>
      <c r="T19" s="666"/>
      <c r="U19" s="666"/>
      <c r="V19" s="666"/>
      <c r="W19" s="666"/>
      <c r="X19" s="666"/>
      <c r="Y19" s="667"/>
      <c r="Z19" s="668">
        <v>0.1</v>
      </c>
      <c r="AA19" s="668"/>
      <c r="AB19" s="668"/>
      <c r="AC19" s="668"/>
      <c r="AD19" s="669">
        <v>21386</v>
      </c>
      <c r="AE19" s="669"/>
      <c r="AF19" s="669"/>
      <c r="AG19" s="669"/>
      <c r="AH19" s="669"/>
      <c r="AI19" s="669"/>
      <c r="AJ19" s="669"/>
      <c r="AK19" s="669"/>
      <c r="AL19" s="670">
        <v>0.2</v>
      </c>
      <c r="AM19" s="671"/>
      <c r="AN19" s="671"/>
      <c r="AO19" s="672"/>
      <c r="AP19" s="662" t="s">
        <v>269</v>
      </c>
      <c r="AQ19" s="663"/>
      <c r="AR19" s="663"/>
      <c r="AS19" s="663"/>
      <c r="AT19" s="663"/>
      <c r="AU19" s="663"/>
      <c r="AV19" s="663"/>
      <c r="AW19" s="663"/>
      <c r="AX19" s="663"/>
      <c r="AY19" s="663"/>
      <c r="AZ19" s="663"/>
      <c r="BA19" s="663"/>
      <c r="BB19" s="663"/>
      <c r="BC19" s="663"/>
      <c r="BD19" s="663"/>
      <c r="BE19" s="663"/>
      <c r="BF19" s="664"/>
      <c r="BG19" s="665">
        <v>14317</v>
      </c>
      <c r="BH19" s="666"/>
      <c r="BI19" s="666"/>
      <c r="BJ19" s="666"/>
      <c r="BK19" s="666"/>
      <c r="BL19" s="666"/>
      <c r="BM19" s="666"/>
      <c r="BN19" s="667"/>
      <c r="BO19" s="668">
        <v>0.3</v>
      </c>
      <c r="BP19" s="668"/>
      <c r="BQ19" s="668"/>
      <c r="BR19" s="668"/>
      <c r="BS19" s="669" t="s">
        <v>127</v>
      </c>
      <c r="BT19" s="669"/>
      <c r="BU19" s="669"/>
      <c r="BV19" s="669"/>
      <c r="BW19" s="669"/>
      <c r="BX19" s="669"/>
      <c r="BY19" s="669"/>
      <c r="BZ19" s="669"/>
      <c r="CA19" s="669"/>
      <c r="CB19" s="673"/>
      <c r="CD19" s="680" t="s">
        <v>270</v>
      </c>
      <c r="CE19" s="681"/>
      <c r="CF19" s="681"/>
      <c r="CG19" s="681"/>
      <c r="CH19" s="681"/>
      <c r="CI19" s="681"/>
      <c r="CJ19" s="681"/>
      <c r="CK19" s="681"/>
      <c r="CL19" s="681"/>
      <c r="CM19" s="681"/>
      <c r="CN19" s="681"/>
      <c r="CO19" s="681"/>
      <c r="CP19" s="681"/>
      <c r="CQ19" s="682"/>
      <c r="CR19" s="665" t="s">
        <v>127</v>
      </c>
      <c r="CS19" s="666"/>
      <c r="CT19" s="666"/>
      <c r="CU19" s="666"/>
      <c r="CV19" s="666"/>
      <c r="CW19" s="666"/>
      <c r="CX19" s="666"/>
      <c r="CY19" s="667"/>
      <c r="CZ19" s="668" t="s">
        <v>127</v>
      </c>
      <c r="DA19" s="668"/>
      <c r="DB19" s="668"/>
      <c r="DC19" s="668"/>
      <c r="DD19" s="674" t="s">
        <v>127</v>
      </c>
      <c r="DE19" s="666"/>
      <c r="DF19" s="666"/>
      <c r="DG19" s="666"/>
      <c r="DH19" s="666"/>
      <c r="DI19" s="666"/>
      <c r="DJ19" s="666"/>
      <c r="DK19" s="666"/>
      <c r="DL19" s="666"/>
      <c r="DM19" s="666"/>
      <c r="DN19" s="666"/>
      <c r="DO19" s="666"/>
      <c r="DP19" s="667"/>
      <c r="DQ19" s="674" t="s">
        <v>127</v>
      </c>
      <c r="DR19" s="666"/>
      <c r="DS19" s="666"/>
      <c r="DT19" s="666"/>
      <c r="DU19" s="666"/>
      <c r="DV19" s="666"/>
      <c r="DW19" s="666"/>
      <c r="DX19" s="666"/>
      <c r="DY19" s="666"/>
      <c r="DZ19" s="666"/>
      <c r="EA19" s="666"/>
      <c r="EB19" s="666"/>
      <c r="EC19" s="675"/>
    </row>
    <row r="20" spans="2:133" ht="11.25" customHeight="1" x14ac:dyDescent="0.15">
      <c r="B20" s="662" t="s">
        <v>271</v>
      </c>
      <c r="C20" s="663"/>
      <c r="D20" s="663"/>
      <c r="E20" s="663"/>
      <c r="F20" s="663"/>
      <c r="G20" s="663"/>
      <c r="H20" s="663"/>
      <c r="I20" s="663"/>
      <c r="J20" s="663"/>
      <c r="K20" s="663"/>
      <c r="L20" s="663"/>
      <c r="M20" s="663"/>
      <c r="N20" s="663"/>
      <c r="O20" s="663"/>
      <c r="P20" s="663"/>
      <c r="Q20" s="664"/>
      <c r="R20" s="665">
        <v>6629</v>
      </c>
      <c r="S20" s="666"/>
      <c r="T20" s="666"/>
      <c r="U20" s="666"/>
      <c r="V20" s="666"/>
      <c r="W20" s="666"/>
      <c r="X20" s="666"/>
      <c r="Y20" s="667"/>
      <c r="Z20" s="668">
        <v>0</v>
      </c>
      <c r="AA20" s="668"/>
      <c r="AB20" s="668"/>
      <c r="AC20" s="668"/>
      <c r="AD20" s="669">
        <v>6629</v>
      </c>
      <c r="AE20" s="669"/>
      <c r="AF20" s="669"/>
      <c r="AG20" s="669"/>
      <c r="AH20" s="669"/>
      <c r="AI20" s="669"/>
      <c r="AJ20" s="669"/>
      <c r="AK20" s="669"/>
      <c r="AL20" s="670">
        <v>0.1</v>
      </c>
      <c r="AM20" s="671"/>
      <c r="AN20" s="671"/>
      <c r="AO20" s="672"/>
      <c r="AP20" s="662" t="s">
        <v>272</v>
      </c>
      <c r="AQ20" s="663"/>
      <c r="AR20" s="663"/>
      <c r="AS20" s="663"/>
      <c r="AT20" s="663"/>
      <c r="AU20" s="663"/>
      <c r="AV20" s="663"/>
      <c r="AW20" s="663"/>
      <c r="AX20" s="663"/>
      <c r="AY20" s="663"/>
      <c r="AZ20" s="663"/>
      <c r="BA20" s="663"/>
      <c r="BB20" s="663"/>
      <c r="BC20" s="663"/>
      <c r="BD20" s="663"/>
      <c r="BE20" s="663"/>
      <c r="BF20" s="664"/>
      <c r="BG20" s="665">
        <v>14317</v>
      </c>
      <c r="BH20" s="666"/>
      <c r="BI20" s="666"/>
      <c r="BJ20" s="666"/>
      <c r="BK20" s="666"/>
      <c r="BL20" s="666"/>
      <c r="BM20" s="666"/>
      <c r="BN20" s="667"/>
      <c r="BO20" s="668">
        <v>0.3</v>
      </c>
      <c r="BP20" s="668"/>
      <c r="BQ20" s="668"/>
      <c r="BR20" s="668"/>
      <c r="BS20" s="669" t="s">
        <v>127</v>
      </c>
      <c r="BT20" s="669"/>
      <c r="BU20" s="669"/>
      <c r="BV20" s="669"/>
      <c r="BW20" s="669"/>
      <c r="BX20" s="669"/>
      <c r="BY20" s="669"/>
      <c r="BZ20" s="669"/>
      <c r="CA20" s="669"/>
      <c r="CB20" s="673"/>
      <c r="CD20" s="680" t="s">
        <v>273</v>
      </c>
      <c r="CE20" s="681"/>
      <c r="CF20" s="681"/>
      <c r="CG20" s="681"/>
      <c r="CH20" s="681"/>
      <c r="CI20" s="681"/>
      <c r="CJ20" s="681"/>
      <c r="CK20" s="681"/>
      <c r="CL20" s="681"/>
      <c r="CM20" s="681"/>
      <c r="CN20" s="681"/>
      <c r="CO20" s="681"/>
      <c r="CP20" s="681"/>
      <c r="CQ20" s="682"/>
      <c r="CR20" s="665">
        <v>21212360</v>
      </c>
      <c r="CS20" s="666"/>
      <c r="CT20" s="666"/>
      <c r="CU20" s="666"/>
      <c r="CV20" s="666"/>
      <c r="CW20" s="666"/>
      <c r="CX20" s="666"/>
      <c r="CY20" s="667"/>
      <c r="CZ20" s="668">
        <v>100</v>
      </c>
      <c r="DA20" s="668"/>
      <c r="DB20" s="668"/>
      <c r="DC20" s="668"/>
      <c r="DD20" s="674">
        <v>5788326</v>
      </c>
      <c r="DE20" s="666"/>
      <c r="DF20" s="666"/>
      <c r="DG20" s="666"/>
      <c r="DH20" s="666"/>
      <c r="DI20" s="666"/>
      <c r="DJ20" s="666"/>
      <c r="DK20" s="666"/>
      <c r="DL20" s="666"/>
      <c r="DM20" s="666"/>
      <c r="DN20" s="666"/>
      <c r="DO20" s="666"/>
      <c r="DP20" s="667"/>
      <c r="DQ20" s="674">
        <v>10999690</v>
      </c>
      <c r="DR20" s="666"/>
      <c r="DS20" s="666"/>
      <c r="DT20" s="666"/>
      <c r="DU20" s="666"/>
      <c r="DV20" s="666"/>
      <c r="DW20" s="666"/>
      <c r="DX20" s="666"/>
      <c r="DY20" s="666"/>
      <c r="DZ20" s="666"/>
      <c r="EA20" s="666"/>
      <c r="EB20" s="666"/>
      <c r="EC20" s="675"/>
    </row>
    <row r="21" spans="2:133" ht="11.25" customHeight="1" x14ac:dyDescent="0.15">
      <c r="B21" s="662" t="s">
        <v>274</v>
      </c>
      <c r="C21" s="663"/>
      <c r="D21" s="663"/>
      <c r="E21" s="663"/>
      <c r="F21" s="663"/>
      <c r="G21" s="663"/>
      <c r="H21" s="663"/>
      <c r="I21" s="663"/>
      <c r="J21" s="663"/>
      <c r="K21" s="663"/>
      <c r="L21" s="663"/>
      <c r="M21" s="663"/>
      <c r="N21" s="663"/>
      <c r="O21" s="663"/>
      <c r="P21" s="663"/>
      <c r="Q21" s="664"/>
      <c r="R21" s="665">
        <v>1496</v>
      </c>
      <c r="S21" s="666"/>
      <c r="T21" s="666"/>
      <c r="U21" s="666"/>
      <c r="V21" s="666"/>
      <c r="W21" s="666"/>
      <c r="X21" s="666"/>
      <c r="Y21" s="667"/>
      <c r="Z21" s="668">
        <v>0</v>
      </c>
      <c r="AA21" s="668"/>
      <c r="AB21" s="668"/>
      <c r="AC21" s="668"/>
      <c r="AD21" s="669">
        <v>1496</v>
      </c>
      <c r="AE21" s="669"/>
      <c r="AF21" s="669"/>
      <c r="AG21" s="669"/>
      <c r="AH21" s="669"/>
      <c r="AI21" s="669"/>
      <c r="AJ21" s="669"/>
      <c r="AK21" s="669"/>
      <c r="AL21" s="670">
        <v>0</v>
      </c>
      <c r="AM21" s="671"/>
      <c r="AN21" s="671"/>
      <c r="AO21" s="672"/>
      <c r="AP21" s="684" t="s">
        <v>275</v>
      </c>
      <c r="AQ21" s="685"/>
      <c r="AR21" s="685"/>
      <c r="AS21" s="685"/>
      <c r="AT21" s="685"/>
      <c r="AU21" s="685"/>
      <c r="AV21" s="685"/>
      <c r="AW21" s="685"/>
      <c r="AX21" s="685"/>
      <c r="AY21" s="685"/>
      <c r="AZ21" s="685"/>
      <c r="BA21" s="685"/>
      <c r="BB21" s="685"/>
      <c r="BC21" s="685"/>
      <c r="BD21" s="685"/>
      <c r="BE21" s="685"/>
      <c r="BF21" s="686"/>
      <c r="BG21" s="665">
        <v>14317</v>
      </c>
      <c r="BH21" s="666"/>
      <c r="BI21" s="666"/>
      <c r="BJ21" s="666"/>
      <c r="BK21" s="666"/>
      <c r="BL21" s="666"/>
      <c r="BM21" s="666"/>
      <c r="BN21" s="667"/>
      <c r="BO21" s="668">
        <v>0.3</v>
      </c>
      <c r="BP21" s="668"/>
      <c r="BQ21" s="668"/>
      <c r="BR21" s="668"/>
      <c r="BS21" s="669" t="s">
        <v>127</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1" t="s">
        <v>276</v>
      </c>
      <c r="C22" s="702"/>
      <c r="D22" s="702"/>
      <c r="E22" s="702"/>
      <c r="F22" s="702"/>
      <c r="G22" s="702"/>
      <c r="H22" s="702"/>
      <c r="I22" s="702"/>
      <c r="J22" s="702"/>
      <c r="K22" s="702"/>
      <c r="L22" s="702"/>
      <c r="M22" s="702"/>
      <c r="N22" s="702"/>
      <c r="O22" s="702"/>
      <c r="P22" s="702"/>
      <c r="Q22" s="703"/>
      <c r="R22" s="665">
        <v>69728</v>
      </c>
      <c r="S22" s="666"/>
      <c r="T22" s="666"/>
      <c r="U22" s="666"/>
      <c r="V22" s="666"/>
      <c r="W22" s="666"/>
      <c r="X22" s="666"/>
      <c r="Y22" s="667"/>
      <c r="Z22" s="668">
        <v>0.3</v>
      </c>
      <c r="AA22" s="668"/>
      <c r="AB22" s="668"/>
      <c r="AC22" s="668"/>
      <c r="AD22" s="669">
        <v>69728</v>
      </c>
      <c r="AE22" s="669"/>
      <c r="AF22" s="669"/>
      <c r="AG22" s="669"/>
      <c r="AH22" s="669"/>
      <c r="AI22" s="669"/>
      <c r="AJ22" s="669"/>
      <c r="AK22" s="669"/>
      <c r="AL22" s="670">
        <v>0.69999998807907104</v>
      </c>
      <c r="AM22" s="671"/>
      <c r="AN22" s="671"/>
      <c r="AO22" s="672"/>
      <c r="AP22" s="684" t="s">
        <v>277</v>
      </c>
      <c r="AQ22" s="685"/>
      <c r="AR22" s="685"/>
      <c r="AS22" s="685"/>
      <c r="AT22" s="685"/>
      <c r="AU22" s="685"/>
      <c r="AV22" s="685"/>
      <c r="AW22" s="685"/>
      <c r="AX22" s="685"/>
      <c r="AY22" s="685"/>
      <c r="AZ22" s="685"/>
      <c r="BA22" s="685"/>
      <c r="BB22" s="685"/>
      <c r="BC22" s="685"/>
      <c r="BD22" s="685"/>
      <c r="BE22" s="685"/>
      <c r="BF22" s="686"/>
      <c r="BG22" s="665" t="s">
        <v>127</v>
      </c>
      <c r="BH22" s="666"/>
      <c r="BI22" s="666"/>
      <c r="BJ22" s="666"/>
      <c r="BK22" s="666"/>
      <c r="BL22" s="666"/>
      <c r="BM22" s="666"/>
      <c r="BN22" s="667"/>
      <c r="BO22" s="668" t="s">
        <v>127</v>
      </c>
      <c r="BP22" s="668"/>
      <c r="BQ22" s="668"/>
      <c r="BR22" s="668"/>
      <c r="BS22" s="669" t="s">
        <v>127</v>
      </c>
      <c r="BT22" s="669"/>
      <c r="BU22" s="669"/>
      <c r="BV22" s="669"/>
      <c r="BW22" s="669"/>
      <c r="BX22" s="669"/>
      <c r="BY22" s="669"/>
      <c r="BZ22" s="669"/>
      <c r="CA22" s="669"/>
      <c r="CB22" s="673"/>
      <c r="CD22" s="647" t="s">
        <v>278</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279</v>
      </c>
      <c r="C23" s="663"/>
      <c r="D23" s="663"/>
      <c r="E23" s="663"/>
      <c r="F23" s="663"/>
      <c r="G23" s="663"/>
      <c r="H23" s="663"/>
      <c r="I23" s="663"/>
      <c r="J23" s="663"/>
      <c r="K23" s="663"/>
      <c r="L23" s="663"/>
      <c r="M23" s="663"/>
      <c r="N23" s="663"/>
      <c r="O23" s="663"/>
      <c r="P23" s="663"/>
      <c r="Q23" s="664"/>
      <c r="R23" s="665">
        <v>3673422</v>
      </c>
      <c r="S23" s="666"/>
      <c r="T23" s="666"/>
      <c r="U23" s="666"/>
      <c r="V23" s="666"/>
      <c r="W23" s="666"/>
      <c r="X23" s="666"/>
      <c r="Y23" s="667"/>
      <c r="Z23" s="668">
        <v>16.2</v>
      </c>
      <c r="AA23" s="668"/>
      <c r="AB23" s="668"/>
      <c r="AC23" s="668"/>
      <c r="AD23" s="669">
        <v>2919336</v>
      </c>
      <c r="AE23" s="669"/>
      <c r="AF23" s="669"/>
      <c r="AG23" s="669"/>
      <c r="AH23" s="669"/>
      <c r="AI23" s="669"/>
      <c r="AJ23" s="669"/>
      <c r="AK23" s="669"/>
      <c r="AL23" s="670">
        <v>31.1</v>
      </c>
      <c r="AM23" s="671"/>
      <c r="AN23" s="671"/>
      <c r="AO23" s="672"/>
      <c r="AP23" s="684" t="s">
        <v>280</v>
      </c>
      <c r="AQ23" s="685"/>
      <c r="AR23" s="685"/>
      <c r="AS23" s="685"/>
      <c r="AT23" s="685"/>
      <c r="AU23" s="685"/>
      <c r="AV23" s="685"/>
      <c r="AW23" s="685"/>
      <c r="AX23" s="685"/>
      <c r="AY23" s="685"/>
      <c r="AZ23" s="685"/>
      <c r="BA23" s="685"/>
      <c r="BB23" s="685"/>
      <c r="BC23" s="685"/>
      <c r="BD23" s="685"/>
      <c r="BE23" s="685"/>
      <c r="BF23" s="686"/>
      <c r="BG23" s="665" t="s">
        <v>127</v>
      </c>
      <c r="BH23" s="666"/>
      <c r="BI23" s="666"/>
      <c r="BJ23" s="666"/>
      <c r="BK23" s="666"/>
      <c r="BL23" s="666"/>
      <c r="BM23" s="666"/>
      <c r="BN23" s="667"/>
      <c r="BO23" s="668" t="s">
        <v>127</v>
      </c>
      <c r="BP23" s="668"/>
      <c r="BQ23" s="668"/>
      <c r="BR23" s="668"/>
      <c r="BS23" s="669" t="s">
        <v>127</v>
      </c>
      <c r="BT23" s="669"/>
      <c r="BU23" s="669"/>
      <c r="BV23" s="669"/>
      <c r="BW23" s="669"/>
      <c r="BX23" s="669"/>
      <c r="BY23" s="669"/>
      <c r="BZ23" s="669"/>
      <c r="CA23" s="669"/>
      <c r="CB23" s="673"/>
      <c r="CD23" s="647" t="s">
        <v>220</v>
      </c>
      <c r="CE23" s="648"/>
      <c r="CF23" s="648"/>
      <c r="CG23" s="648"/>
      <c r="CH23" s="648"/>
      <c r="CI23" s="648"/>
      <c r="CJ23" s="648"/>
      <c r="CK23" s="648"/>
      <c r="CL23" s="648"/>
      <c r="CM23" s="648"/>
      <c r="CN23" s="648"/>
      <c r="CO23" s="648"/>
      <c r="CP23" s="648"/>
      <c r="CQ23" s="649"/>
      <c r="CR23" s="647" t="s">
        <v>281</v>
      </c>
      <c r="CS23" s="648"/>
      <c r="CT23" s="648"/>
      <c r="CU23" s="648"/>
      <c r="CV23" s="648"/>
      <c r="CW23" s="648"/>
      <c r="CX23" s="648"/>
      <c r="CY23" s="649"/>
      <c r="CZ23" s="647" t="s">
        <v>282</v>
      </c>
      <c r="DA23" s="648"/>
      <c r="DB23" s="648"/>
      <c r="DC23" s="649"/>
      <c r="DD23" s="647" t="s">
        <v>283</v>
      </c>
      <c r="DE23" s="648"/>
      <c r="DF23" s="648"/>
      <c r="DG23" s="648"/>
      <c r="DH23" s="648"/>
      <c r="DI23" s="648"/>
      <c r="DJ23" s="648"/>
      <c r="DK23" s="649"/>
      <c r="DL23" s="696" t="s">
        <v>284</v>
      </c>
      <c r="DM23" s="697"/>
      <c r="DN23" s="697"/>
      <c r="DO23" s="697"/>
      <c r="DP23" s="697"/>
      <c r="DQ23" s="697"/>
      <c r="DR23" s="697"/>
      <c r="DS23" s="697"/>
      <c r="DT23" s="697"/>
      <c r="DU23" s="697"/>
      <c r="DV23" s="698"/>
      <c r="DW23" s="647" t="s">
        <v>285</v>
      </c>
      <c r="DX23" s="648"/>
      <c r="DY23" s="648"/>
      <c r="DZ23" s="648"/>
      <c r="EA23" s="648"/>
      <c r="EB23" s="648"/>
      <c r="EC23" s="649"/>
    </row>
    <row r="24" spans="2:133" ht="11.25" customHeight="1" x14ac:dyDescent="0.15">
      <c r="B24" s="662" t="s">
        <v>286</v>
      </c>
      <c r="C24" s="663"/>
      <c r="D24" s="663"/>
      <c r="E24" s="663"/>
      <c r="F24" s="663"/>
      <c r="G24" s="663"/>
      <c r="H24" s="663"/>
      <c r="I24" s="663"/>
      <c r="J24" s="663"/>
      <c r="K24" s="663"/>
      <c r="L24" s="663"/>
      <c r="M24" s="663"/>
      <c r="N24" s="663"/>
      <c r="O24" s="663"/>
      <c r="P24" s="663"/>
      <c r="Q24" s="664"/>
      <c r="R24" s="665">
        <v>2919336</v>
      </c>
      <c r="S24" s="666"/>
      <c r="T24" s="666"/>
      <c r="U24" s="666"/>
      <c r="V24" s="666"/>
      <c r="W24" s="666"/>
      <c r="X24" s="666"/>
      <c r="Y24" s="667"/>
      <c r="Z24" s="668">
        <v>12.9</v>
      </c>
      <c r="AA24" s="668"/>
      <c r="AB24" s="668"/>
      <c r="AC24" s="668"/>
      <c r="AD24" s="669">
        <v>2919336</v>
      </c>
      <c r="AE24" s="669"/>
      <c r="AF24" s="669"/>
      <c r="AG24" s="669"/>
      <c r="AH24" s="669"/>
      <c r="AI24" s="669"/>
      <c r="AJ24" s="669"/>
      <c r="AK24" s="669"/>
      <c r="AL24" s="670">
        <v>31.1</v>
      </c>
      <c r="AM24" s="671"/>
      <c r="AN24" s="671"/>
      <c r="AO24" s="672"/>
      <c r="AP24" s="684" t="s">
        <v>287</v>
      </c>
      <c r="AQ24" s="685"/>
      <c r="AR24" s="685"/>
      <c r="AS24" s="685"/>
      <c r="AT24" s="685"/>
      <c r="AU24" s="685"/>
      <c r="AV24" s="685"/>
      <c r="AW24" s="685"/>
      <c r="AX24" s="685"/>
      <c r="AY24" s="685"/>
      <c r="AZ24" s="685"/>
      <c r="BA24" s="685"/>
      <c r="BB24" s="685"/>
      <c r="BC24" s="685"/>
      <c r="BD24" s="685"/>
      <c r="BE24" s="685"/>
      <c r="BF24" s="686"/>
      <c r="BG24" s="665" t="s">
        <v>127</v>
      </c>
      <c r="BH24" s="666"/>
      <c r="BI24" s="666"/>
      <c r="BJ24" s="666"/>
      <c r="BK24" s="666"/>
      <c r="BL24" s="666"/>
      <c r="BM24" s="666"/>
      <c r="BN24" s="667"/>
      <c r="BO24" s="668" t="s">
        <v>127</v>
      </c>
      <c r="BP24" s="668"/>
      <c r="BQ24" s="668"/>
      <c r="BR24" s="668"/>
      <c r="BS24" s="669" t="s">
        <v>127</v>
      </c>
      <c r="BT24" s="669"/>
      <c r="BU24" s="669"/>
      <c r="BV24" s="669"/>
      <c r="BW24" s="669"/>
      <c r="BX24" s="669"/>
      <c r="BY24" s="669"/>
      <c r="BZ24" s="669"/>
      <c r="CA24" s="669"/>
      <c r="CB24" s="673"/>
      <c r="CD24" s="676" t="s">
        <v>288</v>
      </c>
      <c r="CE24" s="677"/>
      <c r="CF24" s="677"/>
      <c r="CG24" s="677"/>
      <c r="CH24" s="677"/>
      <c r="CI24" s="677"/>
      <c r="CJ24" s="677"/>
      <c r="CK24" s="677"/>
      <c r="CL24" s="677"/>
      <c r="CM24" s="677"/>
      <c r="CN24" s="677"/>
      <c r="CO24" s="677"/>
      <c r="CP24" s="677"/>
      <c r="CQ24" s="678"/>
      <c r="CR24" s="654">
        <v>8966821</v>
      </c>
      <c r="CS24" s="655"/>
      <c r="CT24" s="655"/>
      <c r="CU24" s="655"/>
      <c r="CV24" s="655"/>
      <c r="CW24" s="655"/>
      <c r="CX24" s="655"/>
      <c r="CY24" s="656"/>
      <c r="CZ24" s="659">
        <v>42.3</v>
      </c>
      <c r="DA24" s="660"/>
      <c r="DB24" s="660"/>
      <c r="DC24" s="679"/>
      <c r="DD24" s="704">
        <v>4849781</v>
      </c>
      <c r="DE24" s="655"/>
      <c r="DF24" s="655"/>
      <c r="DG24" s="655"/>
      <c r="DH24" s="655"/>
      <c r="DI24" s="655"/>
      <c r="DJ24" s="655"/>
      <c r="DK24" s="656"/>
      <c r="DL24" s="704">
        <v>4792685</v>
      </c>
      <c r="DM24" s="655"/>
      <c r="DN24" s="655"/>
      <c r="DO24" s="655"/>
      <c r="DP24" s="655"/>
      <c r="DQ24" s="655"/>
      <c r="DR24" s="655"/>
      <c r="DS24" s="655"/>
      <c r="DT24" s="655"/>
      <c r="DU24" s="655"/>
      <c r="DV24" s="656"/>
      <c r="DW24" s="659">
        <v>48.9</v>
      </c>
      <c r="DX24" s="660"/>
      <c r="DY24" s="660"/>
      <c r="DZ24" s="660"/>
      <c r="EA24" s="660"/>
      <c r="EB24" s="660"/>
      <c r="EC24" s="661"/>
    </row>
    <row r="25" spans="2:133" ht="11.25" customHeight="1" x14ac:dyDescent="0.15">
      <c r="B25" s="662" t="s">
        <v>289</v>
      </c>
      <c r="C25" s="663"/>
      <c r="D25" s="663"/>
      <c r="E25" s="663"/>
      <c r="F25" s="663"/>
      <c r="G25" s="663"/>
      <c r="H25" s="663"/>
      <c r="I25" s="663"/>
      <c r="J25" s="663"/>
      <c r="K25" s="663"/>
      <c r="L25" s="663"/>
      <c r="M25" s="663"/>
      <c r="N25" s="663"/>
      <c r="O25" s="663"/>
      <c r="P25" s="663"/>
      <c r="Q25" s="664"/>
      <c r="R25" s="665">
        <v>754086</v>
      </c>
      <c r="S25" s="666"/>
      <c r="T25" s="666"/>
      <c r="U25" s="666"/>
      <c r="V25" s="666"/>
      <c r="W25" s="666"/>
      <c r="X25" s="666"/>
      <c r="Y25" s="667"/>
      <c r="Z25" s="668">
        <v>3.3</v>
      </c>
      <c r="AA25" s="668"/>
      <c r="AB25" s="668"/>
      <c r="AC25" s="668"/>
      <c r="AD25" s="669" t="s">
        <v>127</v>
      </c>
      <c r="AE25" s="669"/>
      <c r="AF25" s="669"/>
      <c r="AG25" s="669"/>
      <c r="AH25" s="669"/>
      <c r="AI25" s="669"/>
      <c r="AJ25" s="669"/>
      <c r="AK25" s="669"/>
      <c r="AL25" s="670" t="s">
        <v>127</v>
      </c>
      <c r="AM25" s="671"/>
      <c r="AN25" s="671"/>
      <c r="AO25" s="672"/>
      <c r="AP25" s="684" t="s">
        <v>290</v>
      </c>
      <c r="AQ25" s="685"/>
      <c r="AR25" s="685"/>
      <c r="AS25" s="685"/>
      <c r="AT25" s="685"/>
      <c r="AU25" s="685"/>
      <c r="AV25" s="685"/>
      <c r="AW25" s="685"/>
      <c r="AX25" s="685"/>
      <c r="AY25" s="685"/>
      <c r="AZ25" s="685"/>
      <c r="BA25" s="685"/>
      <c r="BB25" s="685"/>
      <c r="BC25" s="685"/>
      <c r="BD25" s="685"/>
      <c r="BE25" s="685"/>
      <c r="BF25" s="686"/>
      <c r="BG25" s="665" t="s">
        <v>127</v>
      </c>
      <c r="BH25" s="666"/>
      <c r="BI25" s="666"/>
      <c r="BJ25" s="666"/>
      <c r="BK25" s="666"/>
      <c r="BL25" s="666"/>
      <c r="BM25" s="666"/>
      <c r="BN25" s="667"/>
      <c r="BO25" s="668" t="s">
        <v>127</v>
      </c>
      <c r="BP25" s="668"/>
      <c r="BQ25" s="668"/>
      <c r="BR25" s="668"/>
      <c r="BS25" s="669" t="s">
        <v>127</v>
      </c>
      <c r="BT25" s="669"/>
      <c r="BU25" s="669"/>
      <c r="BV25" s="669"/>
      <c r="BW25" s="669"/>
      <c r="BX25" s="669"/>
      <c r="BY25" s="669"/>
      <c r="BZ25" s="669"/>
      <c r="CA25" s="669"/>
      <c r="CB25" s="673"/>
      <c r="CD25" s="680" t="s">
        <v>291</v>
      </c>
      <c r="CE25" s="681"/>
      <c r="CF25" s="681"/>
      <c r="CG25" s="681"/>
      <c r="CH25" s="681"/>
      <c r="CI25" s="681"/>
      <c r="CJ25" s="681"/>
      <c r="CK25" s="681"/>
      <c r="CL25" s="681"/>
      <c r="CM25" s="681"/>
      <c r="CN25" s="681"/>
      <c r="CO25" s="681"/>
      <c r="CP25" s="681"/>
      <c r="CQ25" s="682"/>
      <c r="CR25" s="665">
        <v>2397630</v>
      </c>
      <c r="CS25" s="705"/>
      <c r="CT25" s="705"/>
      <c r="CU25" s="705"/>
      <c r="CV25" s="705"/>
      <c r="CW25" s="705"/>
      <c r="CX25" s="705"/>
      <c r="CY25" s="706"/>
      <c r="CZ25" s="670">
        <v>11.3</v>
      </c>
      <c r="DA25" s="699"/>
      <c r="DB25" s="699"/>
      <c r="DC25" s="707"/>
      <c r="DD25" s="674">
        <v>2023260</v>
      </c>
      <c r="DE25" s="705"/>
      <c r="DF25" s="705"/>
      <c r="DG25" s="705"/>
      <c r="DH25" s="705"/>
      <c r="DI25" s="705"/>
      <c r="DJ25" s="705"/>
      <c r="DK25" s="706"/>
      <c r="DL25" s="674">
        <v>1975429</v>
      </c>
      <c r="DM25" s="705"/>
      <c r="DN25" s="705"/>
      <c r="DO25" s="705"/>
      <c r="DP25" s="705"/>
      <c r="DQ25" s="705"/>
      <c r="DR25" s="705"/>
      <c r="DS25" s="705"/>
      <c r="DT25" s="705"/>
      <c r="DU25" s="705"/>
      <c r="DV25" s="706"/>
      <c r="DW25" s="670">
        <v>20.2</v>
      </c>
      <c r="DX25" s="699"/>
      <c r="DY25" s="699"/>
      <c r="DZ25" s="699"/>
      <c r="EA25" s="699"/>
      <c r="EB25" s="699"/>
      <c r="EC25" s="700"/>
    </row>
    <row r="26" spans="2:133" ht="11.25" customHeight="1" x14ac:dyDescent="0.15">
      <c r="B26" s="662" t="s">
        <v>292</v>
      </c>
      <c r="C26" s="663"/>
      <c r="D26" s="663"/>
      <c r="E26" s="663"/>
      <c r="F26" s="663"/>
      <c r="G26" s="663"/>
      <c r="H26" s="663"/>
      <c r="I26" s="663"/>
      <c r="J26" s="663"/>
      <c r="K26" s="663"/>
      <c r="L26" s="663"/>
      <c r="M26" s="663"/>
      <c r="N26" s="663"/>
      <c r="O26" s="663"/>
      <c r="P26" s="663"/>
      <c r="Q26" s="664"/>
      <c r="R26" s="665" t="s">
        <v>127</v>
      </c>
      <c r="S26" s="666"/>
      <c r="T26" s="666"/>
      <c r="U26" s="666"/>
      <c r="V26" s="666"/>
      <c r="W26" s="666"/>
      <c r="X26" s="666"/>
      <c r="Y26" s="667"/>
      <c r="Z26" s="668" t="s">
        <v>127</v>
      </c>
      <c r="AA26" s="668"/>
      <c r="AB26" s="668"/>
      <c r="AC26" s="668"/>
      <c r="AD26" s="669" t="s">
        <v>127</v>
      </c>
      <c r="AE26" s="669"/>
      <c r="AF26" s="669"/>
      <c r="AG26" s="669"/>
      <c r="AH26" s="669"/>
      <c r="AI26" s="669"/>
      <c r="AJ26" s="669"/>
      <c r="AK26" s="669"/>
      <c r="AL26" s="670" t="s">
        <v>127</v>
      </c>
      <c r="AM26" s="671"/>
      <c r="AN26" s="671"/>
      <c r="AO26" s="672"/>
      <c r="AP26" s="684" t="s">
        <v>293</v>
      </c>
      <c r="AQ26" s="708"/>
      <c r="AR26" s="708"/>
      <c r="AS26" s="708"/>
      <c r="AT26" s="708"/>
      <c r="AU26" s="708"/>
      <c r="AV26" s="708"/>
      <c r="AW26" s="708"/>
      <c r="AX26" s="708"/>
      <c r="AY26" s="708"/>
      <c r="AZ26" s="708"/>
      <c r="BA26" s="708"/>
      <c r="BB26" s="708"/>
      <c r="BC26" s="708"/>
      <c r="BD26" s="708"/>
      <c r="BE26" s="708"/>
      <c r="BF26" s="686"/>
      <c r="BG26" s="665" t="s">
        <v>127</v>
      </c>
      <c r="BH26" s="666"/>
      <c r="BI26" s="666"/>
      <c r="BJ26" s="666"/>
      <c r="BK26" s="666"/>
      <c r="BL26" s="666"/>
      <c r="BM26" s="666"/>
      <c r="BN26" s="667"/>
      <c r="BO26" s="668" t="s">
        <v>127</v>
      </c>
      <c r="BP26" s="668"/>
      <c r="BQ26" s="668"/>
      <c r="BR26" s="668"/>
      <c r="BS26" s="669" t="s">
        <v>127</v>
      </c>
      <c r="BT26" s="669"/>
      <c r="BU26" s="669"/>
      <c r="BV26" s="669"/>
      <c r="BW26" s="669"/>
      <c r="BX26" s="669"/>
      <c r="BY26" s="669"/>
      <c r="BZ26" s="669"/>
      <c r="CA26" s="669"/>
      <c r="CB26" s="673"/>
      <c r="CD26" s="680" t="s">
        <v>294</v>
      </c>
      <c r="CE26" s="681"/>
      <c r="CF26" s="681"/>
      <c r="CG26" s="681"/>
      <c r="CH26" s="681"/>
      <c r="CI26" s="681"/>
      <c r="CJ26" s="681"/>
      <c r="CK26" s="681"/>
      <c r="CL26" s="681"/>
      <c r="CM26" s="681"/>
      <c r="CN26" s="681"/>
      <c r="CO26" s="681"/>
      <c r="CP26" s="681"/>
      <c r="CQ26" s="682"/>
      <c r="CR26" s="665">
        <v>1324614</v>
      </c>
      <c r="CS26" s="666"/>
      <c r="CT26" s="666"/>
      <c r="CU26" s="666"/>
      <c r="CV26" s="666"/>
      <c r="CW26" s="666"/>
      <c r="CX26" s="666"/>
      <c r="CY26" s="667"/>
      <c r="CZ26" s="670">
        <v>6.2</v>
      </c>
      <c r="DA26" s="699"/>
      <c r="DB26" s="699"/>
      <c r="DC26" s="707"/>
      <c r="DD26" s="674">
        <v>1089078</v>
      </c>
      <c r="DE26" s="666"/>
      <c r="DF26" s="666"/>
      <c r="DG26" s="666"/>
      <c r="DH26" s="666"/>
      <c r="DI26" s="666"/>
      <c r="DJ26" s="666"/>
      <c r="DK26" s="667"/>
      <c r="DL26" s="674" t="s">
        <v>127</v>
      </c>
      <c r="DM26" s="666"/>
      <c r="DN26" s="666"/>
      <c r="DO26" s="666"/>
      <c r="DP26" s="666"/>
      <c r="DQ26" s="666"/>
      <c r="DR26" s="666"/>
      <c r="DS26" s="666"/>
      <c r="DT26" s="666"/>
      <c r="DU26" s="666"/>
      <c r="DV26" s="667"/>
      <c r="DW26" s="670" t="s">
        <v>127</v>
      </c>
      <c r="DX26" s="699"/>
      <c r="DY26" s="699"/>
      <c r="DZ26" s="699"/>
      <c r="EA26" s="699"/>
      <c r="EB26" s="699"/>
      <c r="EC26" s="700"/>
    </row>
    <row r="27" spans="2:133" ht="11.25" customHeight="1" x14ac:dyDescent="0.15">
      <c r="B27" s="662" t="s">
        <v>295</v>
      </c>
      <c r="C27" s="663"/>
      <c r="D27" s="663"/>
      <c r="E27" s="663"/>
      <c r="F27" s="663"/>
      <c r="G27" s="663"/>
      <c r="H27" s="663"/>
      <c r="I27" s="663"/>
      <c r="J27" s="663"/>
      <c r="K27" s="663"/>
      <c r="L27" s="663"/>
      <c r="M27" s="663"/>
      <c r="N27" s="663"/>
      <c r="O27" s="663"/>
      <c r="P27" s="663"/>
      <c r="Q27" s="664"/>
      <c r="R27" s="665">
        <v>10082914</v>
      </c>
      <c r="S27" s="666"/>
      <c r="T27" s="666"/>
      <c r="U27" s="666"/>
      <c r="V27" s="666"/>
      <c r="W27" s="666"/>
      <c r="X27" s="666"/>
      <c r="Y27" s="667"/>
      <c r="Z27" s="668">
        <v>44.6</v>
      </c>
      <c r="AA27" s="668"/>
      <c r="AB27" s="668"/>
      <c r="AC27" s="668"/>
      <c r="AD27" s="669">
        <v>9328828</v>
      </c>
      <c r="AE27" s="669"/>
      <c r="AF27" s="669"/>
      <c r="AG27" s="669"/>
      <c r="AH27" s="669"/>
      <c r="AI27" s="669"/>
      <c r="AJ27" s="669"/>
      <c r="AK27" s="669"/>
      <c r="AL27" s="670">
        <v>99.400001525878906</v>
      </c>
      <c r="AM27" s="671"/>
      <c r="AN27" s="671"/>
      <c r="AO27" s="672"/>
      <c r="AP27" s="662" t="s">
        <v>296</v>
      </c>
      <c r="AQ27" s="663"/>
      <c r="AR27" s="663"/>
      <c r="AS27" s="663"/>
      <c r="AT27" s="663"/>
      <c r="AU27" s="663"/>
      <c r="AV27" s="663"/>
      <c r="AW27" s="663"/>
      <c r="AX27" s="663"/>
      <c r="AY27" s="663"/>
      <c r="AZ27" s="663"/>
      <c r="BA27" s="663"/>
      <c r="BB27" s="663"/>
      <c r="BC27" s="663"/>
      <c r="BD27" s="663"/>
      <c r="BE27" s="663"/>
      <c r="BF27" s="664"/>
      <c r="BG27" s="665">
        <v>5164954</v>
      </c>
      <c r="BH27" s="666"/>
      <c r="BI27" s="666"/>
      <c r="BJ27" s="666"/>
      <c r="BK27" s="666"/>
      <c r="BL27" s="666"/>
      <c r="BM27" s="666"/>
      <c r="BN27" s="667"/>
      <c r="BO27" s="668">
        <v>100</v>
      </c>
      <c r="BP27" s="668"/>
      <c r="BQ27" s="668"/>
      <c r="BR27" s="668"/>
      <c r="BS27" s="669">
        <v>169578</v>
      </c>
      <c r="BT27" s="669"/>
      <c r="BU27" s="669"/>
      <c r="BV27" s="669"/>
      <c r="BW27" s="669"/>
      <c r="BX27" s="669"/>
      <c r="BY27" s="669"/>
      <c r="BZ27" s="669"/>
      <c r="CA27" s="669"/>
      <c r="CB27" s="673"/>
      <c r="CD27" s="680" t="s">
        <v>297</v>
      </c>
      <c r="CE27" s="681"/>
      <c r="CF27" s="681"/>
      <c r="CG27" s="681"/>
      <c r="CH27" s="681"/>
      <c r="CI27" s="681"/>
      <c r="CJ27" s="681"/>
      <c r="CK27" s="681"/>
      <c r="CL27" s="681"/>
      <c r="CM27" s="681"/>
      <c r="CN27" s="681"/>
      <c r="CO27" s="681"/>
      <c r="CP27" s="681"/>
      <c r="CQ27" s="682"/>
      <c r="CR27" s="665">
        <v>4929017</v>
      </c>
      <c r="CS27" s="705"/>
      <c r="CT27" s="705"/>
      <c r="CU27" s="705"/>
      <c r="CV27" s="705"/>
      <c r="CW27" s="705"/>
      <c r="CX27" s="705"/>
      <c r="CY27" s="706"/>
      <c r="CZ27" s="670">
        <v>23.2</v>
      </c>
      <c r="DA27" s="699"/>
      <c r="DB27" s="699"/>
      <c r="DC27" s="707"/>
      <c r="DD27" s="674">
        <v>1218169</v>
      </c>
      <c r="DE27" s="705"/>
      <c r="DF27" s="705"/>
      <c r="DG27" s="705"/>
      <c r="DH27" s="705"/>
      <c r="DI27" s="705"/>
      <c r="DJ27" s="705"/>
      <c r="DK27" s="706"/>
      <c r="DL27" s="674">
        <v>1208904</v>
      </c>
      <c r="DM27" s="705"/>
      <c r="DN27" s="705"/>
      <c r="DO27" s="705"/>
      <c r="DP27" s="705"/>
      <c r="DQ27" s="705"/>
      <c r="DR27" s="705"/>
      <c r="DS27" s="705"/>
      <c r="DT27" s="705"/>
      <c r="DU27" s="705"/>
      <c r="DV27" s="706"/>
      <c r="DW27" s="670">
        <v>12.3</v>
      </c>
      <c r="DX27" s="699"/>
      <c r="DY27" s="699"/>
      <c r="DZ27" s="699"/>
      <c r="EA27" s="699"/>
      <c r="EB27" s="699"/>
      <c r="EC27" s="700"/>
    </row>
    <row r="28" spans="2:133" ht="11.25" customHeight="1" x14ac:dyDescent="0.15">
      <c r="B28" s="662" t="s">
        <v>298</v>
      </c>
      <c r="C28" s="663"/>
      <c r="D28" s="663"/>
      <c r="E28" s="663"/>
      <c r="F28" s="663"/>
      <c r="G28" s="663"/>
      <c r="H28" s="663"/>
      <c r="I28" s="663"/>
      <c r="J28" s="663"/>
      <c r="K28" s="663"/>
      <c r="L28" s="663"/>
      <c r="M28" s="663"/>
      <c r="N28" s="663"/>
      <c r="O28" s="663"/>
      <c r="P28" s="663"/>
      <c r="Q28" s="664"/>
      <c r="R28" s="665">
        <v>5446</v>
      </c>
      <c r="S28" s="666"/>
      <c r="T28" s="666"/>
      <c r="U28" s="666"/>
      <c r="V28" s="666"/>
      <c r="W28" s="666"/>
      <c r="X28" s="666"/>
      <c r="Y28" s="667"/>
      <c r="Z28" s="668">
        <v>0</v>
      </c>
      <c r="AA28" s="668"/>
      <c r="AB28" s="668"/>
      <c r="AC28" s="668"/>
      <c r="AD28" s="669">
        <v>5446</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299</v>
      </c>
      <c r="CE28" s="681"/>
      <c r="CF28" s="681"/>
      <c r="CG28" s="681"/>
      <c r="CH28" s="681"/>
      <c r="CI28" s="681"/>
      <c r="CJ28" s="681"/>
      <c r="CK28" s="681"/>
      <c r="CL28" s="681"/>
      <c r="CM28" s="681"/>
      <c r="CN28" s="681"/>
      <c r="CO28" s="681"/>
      <c r="CP28" s="681"/>
      <c r="CQ28" s="682"/>
      <c r="CR28" s="665">
        <v>1640174</v>
      </c>
      <c r="CS28" s="666"/>
      <c r="CT28" s="666"/>
      <c r="CU28" s="666"/>
      <c r="CV28" s="666"/>
      <c r="CW28" s="666"/>
      <c r="CX28" s="666"/>
      <c r="CY28" s="667"/>
      <c r="CZ28" s="670">
        <v>7.7</v>
      </c>
      <c r="DA28" s="699"/>
      <c r="DB28" s="699"/>
      <c r="DC28" s="707"/>
      <c r="DD28" s="674">
        <v>1608352</v>
      </c>
      <c r="DE28" s="666"/>
      <c r="DF28" s="666"/>
      <c r="DG28" s="666"/>
      <c r="DH28" s="666"/>
      <c r="DI28" s="666"/>
      <c r="DJ28" s="666"/>
      <c r="DK28" s="667"/>
      <c r="DL28" s="674">
        <v>1608352</v>
      </c>
      <c r="DM28" s="666"/>
      <c r="DN28" s="666"/>
      <c r="DO28" s="666"/>
      <c r="DP28" s="666"/>
      <c r="DQ28" s="666"/>
      <c r="DR28" s="666"/>
      <c r="DS28" s="666"/>
      <c r="DT28" s="666"/>
      <c r="DU28" s="666"/>
      <c r="DV28" s="667"/>
      <c r="DW28" s="670">
        <v>16.399999999999999</v>
      </c>
      <c r="DX28" s="699"/>
      <c r="DY28" s="699"/>
      <c r="DZ28" s="699"/>
      <c r="EA28" s="699"/>
      <c r="EB28" s="699"/>
      <c r="EC28" s="700"/>
    </row>
    <row r="29" spans="2:133" ht="11.25" customHeight="1" x14ac:dyDescent="0.15">
      <c r="B29" s="662" t="s">
        <v>300</v>
      </c>
      <c r="C29" s="663"/>
      <c r="D29" s="663"/>
      <c r="E29" s="663"/>
      <c r="F29" s="663"/>
      <c r="G29" s="663"/>
      <c r="H29" s="663"/>
      <c r="I29" s="663"/>
      <c r="J29" s="663"/>
      <c r="K29" s="663"/>
      <c r="L29" s="663"/>
      <c r="M29" s="663"/>
      <c r="N29" s="663"/>
      <c r="O29" s="663"/>
      <c r="P29" s="663"/>
      <c r="Q29" s="664"/>
      <c r="R29" s="665">
        <v>144972</v>
      </c>
      <c r="S29" s="666"/>
      <c r="T29" s="666"/>
      <c r="U29" s="666"/>
      <c r="V29" s="666"/>
      <c r="W29" s="666"/>
      <c r="X29" s="666"/>
      <c r="Y29" s="667"/>
      <c r="Z29" s="668">
        <v>0.6</v>
      </c>
      <c r="AA29" s="668"/>
      <c r="AB29" s="668"/>
      <c r="AC29" s="668"/>
      <c r="AD29" s="669" t="s">
        <v>127</v>
      </c>
      <c r="AE29" s="669"/>
      <c r="AF29" s="669"/>
      <c r="AG29" s="669"/>
      <c r="AH29" s="669"/>
      <c r="AI29" s="669"/>
      <c r="AJ29" s="669"/>
      <c r="AK29" s="669"/>
      <c r="AL29" s="670" t="s">
        <v>127</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301</v>
      </c>
      <c r="CE29" s="715"/>
      <c r="CF29" s="680" t="s">
        <v>69</v>
      </c>
      <c r="CG29" s="681"/>
      <c r="CH29" s="681"/>
      <c r="CI29" s="681"/>
      <c r="CJ29" s="681"/>
      <c r="CK29" s="681"/>
      <c r="CL29" s="681"/>
      <c r="CM29" s="681"/>
      <c r="CN29" s="681"/>
      <c r="CO29" s="681"/>
      <c r="CP29" s="681"/>
      <c r="CQ29" s="682"/>
      <c r="CR29" s="665">
        <v>1640174</v>
      </c>
      <c r="CS29" s="705"/>
      <c r="CT29" s="705"/>
      <c r="CU29" s="705"/>
      <c r="CV29" s="705"/>
      <c r="CW29" s="705"/>
      <c r="CX29" s="705"/>
      <c r="CY29" s="706"/>
      <c r="CZ29" s="670">
        <v>7.7</v>
      </c>
      <c r="DA29" s="699"/>
      <c r="DB29" s="699"/>
      <c r="DC29" s="707"/>
      <c r="DD29" s="674">
        <v>1608352</v>
      </c>
      <c r="DE29" s="705"/>
      <c r="DF29" s="705"/>
      <c r="DG29" s="705"/>
      <c r="DH29" s="705"/>
      <c r="DI29" s="705"/>
      <c r="DJ29" s="705"/>
      <c r="DK29" s="706"/>
      <c r="DL29" s="674">
        <v>1608352</v>
      </c>
      <c r="DM29" s="705"/>
      <c r="DN29" s="705"/>
      <c r="DO29" s="705"/>
      <c r="DP29" s="705"/>
      <c r="DQ29" s="705"/>
      <c r="DR29" s="705"/>
      <c r="DS29" s="705"/>
      <c r="DT29" s="705"/>
      <c r="DU29" s="705"/>
      <c r="DV29" s="706"/>
      <c r="DW29" s="670">
        <v>16.399999999999999</v>
      </c>
      <c r="DX29" s="699"/>
      <c r="DY29" s="699"/>
      <c r="DZ29" s="699"/>
      <c r="EA29" s="699"/>
      <c r="EB29" s="699"/>
      <c r="EC29" s="700"/>
    </row>
    <row r="30" spans="2:133" ht="11.25" customHeight="1" x14ac:dyDescent="0.15">
      <c r="B30" s="662" t="s">
        <v>302</v>
      </c>
      <c r="C30" s="663"/>
      <c r="D30" s="663"/>
      <c r="E30" s="663"/>
      <c r="F30" s="663"/>
      <c r="G30" s="663"/>
      <c r="H30" s="663"/>
      <c r="I30" s="663"/>
      <c r="J30" s="663"/>
      <c r="K30" s="663"/>
      <c r="L30" s="663"/>
      <c r="M30" s="663"/>
      <c r="N30" s="663"/>
      <c r="O30" s="663"/>
      <c r="P30" s="663"/>
      <c r="Q30" s="664"/>
      <c r="R30" s="665">
        <v>227882</v>
      </c>
      <c r="S30" s="666"/>
      <c r="T30" s="666"/>
      <c r="U30" s="666"/>
      <c r="V30" s="666"/>
      <c r="W30" s="666"/>
      <c r="X30" s="666"/>
      <c r="Y30" s="667"/>
      <c r="Z30" s="668">
        <v>1</v>
      </c>
      <c r="AA30" s="668"/>
      <c r="AB30" s="668"/>
      <c r="AC30" s="668"/>
      <c r="AD30" s="669">
        <v>14466</v>
      </c>
      <c r="AE30" s="669"/>
      <c r="AF30" s="669"/>
      <c r="AG30" s="669"/>
      <c r="AH30" s="669"/>
      <c r="AI30" s="669"/>
      <c r="AJ30" s="669"/>
      <c r="AK30" s="669"/>
      <c r="AL30" s="670">
        <v>0.2</v>
      </c>
      <c r="AM30" s="671"/>
      <c r="AN30" s="671"/>
      <c r="AO30" s="672"/>
      <c r="AP30" s="644" t="s">
        <v>220</v>
      </c>
      <c r="AQ30" s="645"/>
      <c r="AR30" s="645"/>
      <c r="AS30" s="645"/>
      <c r="AT30" s="645"/>
      <c r="AU30" s="645"/>
      <c r="AV30" s="645"/>
      <c r="AW30" s="645"/>
      <c r="AX30" s="645"/>
      <c r="AY30" s="645"/>
      <c r="AZ30" s="645"/>
      <c r="BA30" s="645"/>
      <c r="BB30" s="645"/>
      <c r="BC30" s="645"/>
      <c r="BD30" s="645"/>
      <c r="BE30" s="645"/>
      <c r="BF30" s="646"/>
      <c r="BG30" s="644" t="s">
        <v>303</v>
      </c>
      <c r="BH30" s="712"/>
      <c r="BI30" s="712"/>
      <c r="BJ30" s="712"/>
      <c r="BK30" s="712"/>
      <c r="BL30" s="712"/>
      <c r="BM30" s="712"/>
      <c r="BN30" s="712"/>
      <c r="BO30" s="712"/>
      <c r="BP30" s="712"/>
      <c r="BQ30" s="713"/>
      <c r="BR30" s="644" t="s">
        <v>304</v>
      </c>
      <c r="BS30" s="712"/>
      <c r="BT30" s="712"/>
      <c r="BU30" s="712"/>
      <c r="BV30" s="712"/>
      <c r="BW30" s="712"/>
      <c r="BX30" s="712"/>
      <c r="BY30" s="712"/>
      <c r="BZ30" s="712"/>
      <c r="CA30" s="712"/>
      <c r="CB30" s="713"/>
      <c r="CD30" s="716"/>
      <c r="CE30" s="717"/>
      <c r="CF30" s="680" t="s">
        <v>305</v>
      </c>
      <c r="CG30" s="681"/>
      <c r="CH30" s="681"/>
      <c r="CI30" s="681"/>
      <c r="CJ30" s="681"/>
      <c r="CK30" s="681"/>
      <c r="CL30" s="681"/>
      <c r="CM30" s="681"/>
      <c r="CN30" s="681"/>
      <c r="CO30" s="681"/>
      <c r="CP30" s="681"/>
      <c r="CQ30" s="682"/>
      <c r="CR30" s="665">
        <v>1533119</v>
      </c>
      <c r="CS30" s="666"/>
      <c r="CT30" s="666"/>
      <c r="CU30" s="666"/>
      <c r="CV30" s="666"/>
      <c r="CW30" s="666"/>
      <c r="CX30" s="666"/>
      <c r="CY30" s="667"/>
      <c r="CZ30" s="670">
        <v>7.2</v>
      </c>
      <c r="DA30" s="699"/>
      <c r="DB30" s="699"/>
      <c r="DC30" s="707"/>
      <c r="DD30" s="674">
        <v>1502058</v>
      </c>
      <c r="DE30" s="666"/>
      <c r="DF30" s="666"/>
      <c r="DG30" s="666"/>
      <c r="DH30" s="666"/>
      <c r="DI30" s="666"/>
      <c r="DJ30" s="666"/>
      <c r="DK30" s="667"/>
      <c r="DL30" s="674">
        <v>1502058</v>
      </c>
      <c r="DM30" s="666"/>
      <c r="DN30" s="666"/>
      <c r="DO30" s="666"/>
      <c r="DP30" s="666"/>
      <c r="DQ30" s="666"/>
      <c r="DR30" s="666"/>
      <c r="DS30" s="666"/>
      <c r="DT30" s="666"/>
      <c r="DU30" s="666"/>
      <c r="DV30" s="667"/>
      <c r="DW30" s="670">
        <v>15.3</v>
      </c>
      <c r="DX30" s="699"/>
      <c r="DY30" s="699"/>
      <c r="DZ30" s="699"/>
      <c r="EA30" s="699"/>
      <c r="EB30" s="699"/>
      <c r="EC30" s="700"/>
    </row>
    <row r="31" spans="2:133" ht="11.25" customHeight="1" x14ac:dyDescent="0.15">
      <c r="B31" s="662" t="s">
        <v>306</v>
      </c>
      <c r="C31" s="663"/>
      <c r="D31" s="663"/>
      <c r="E31" s="663"/>
      <c r="F31" s="663"/>
      <c r="G31" s="663"/>
      <c r="H31" s="663"/>
      <c r="I31" s="663"/>
      <c r="J31" s="663"/>
      <c r="K31" s="663"/>
      <c r="L31" s="663"/>
      <c r="M31" s="663"/>
      <c r="N31" s="663"/>
      <c r="O31" s="663"/>
      <c r="P31" s="663"/>
      <c r="Q31" s="664"/>
      <c r="R31" s="665">
        <v>122712</v>
      </c>
      <c r="S31" s="666"/>
      <c r="T31" s="666"/>
      <c r="U31" s="666"/>
      <c r="V31" s="666"/>
      <c r="W31" s="666"/>
      <c r="X31" s="666"/>
      <c r="Y31" s="667"/>
      <c r="Z31" s="668">
        <v>0.5</v>
      </c>
      <c r="AA31" s="668"/>
      <c r="AB31" s="668"/>
      <c r="AC31" s="668"/>
      <c r="AD31" s="669" t="s">
        <v>127</v>
      </c>
      <c r="AE31" s="669"/>
      <c r="AF31" s="669"/>
      <c r="AG31" s="669"/>
      <c r="AH31" s="669"/>
      <c r="AI31" s="669"/>
      <c r="AJ31" s="669"/>
      <c r="AK31" s="669"/>
      <c r="AL31" s="670" t="s">
        <v>127</v>
      </c>
      <c r="AM31" s="671"/>
      <c r="AN31" s="671"/>
      <c r="AO31" s="672"/>
      <c r="AP31" s="725" t="s">
        <v>307</v>
      </c>
      <c r="AQ31" s="726"/>
      <c r="AR31" s="726"/>
      <c r="AS31" s="726"/>
      <c r="AT31" s="731" t="s">
        <v>308</v>
      </c>
      <c r="AU31" s="366"/>
      <c r="AV31" s="366"/>
      <c r="AW31" s="366"/>
      <c r="AX31" s="651" t="s">
        <v>185</v>
      </c>
      <c r="AY31" s="652"/>
      <c r="AZ31" s="652"/>
      <c r="BA31" s="652"/>
      <c r="BB31" s="652"/>
      <c r="BC31" s="652"/>
      <c r="BD31" s="652"/>
      <c r="BE31" s="652"/>
      <c r="BF31" s="653"/>
      <c r="BG31" s="724">
        <v>99.5</v>
      </c>
      <c r="BH31" s="720"/>
      <c r="BI31" s="720"/>
      <c r="BJ31" s="720"/>
      <c r="BK31" s="720"/>
      <c r="BL31" s="720"/>
      <c r="BM31" s="660">
        <v>97.6</v>
      </c>
      <c r="BN31" s="720"/>
      <c r="BO31" s="720"/>
      <c r="BP31" s="720"/>
      <c r="BQ31" s="721"/>
      <c r="BR31" s="724">
        <v>97.6</v>
      </c>
      <c r="BS31" s="720"/>
      <c r="BT31" s="720"/>
      <c r="BU31" s="720"/>
      <c r="BV31" s="720"/>
      <c r="BW31" s="720"/>
      <c r="BX31" s="660">
        <v>95.3</v>
      </c>
      <c r="BY31" s="720"/>
      <c r="BZ31" s="720"/>
      <c r="CA31" s="720"/>
      <c r="CB31" s="721"/>
      <c r="CD31" s="716"/>
      <c r="CE31" s="717"/>
      <c r="CF31" s="680" t="s">
        <v>309</v>
      </c>
      <c r="CG31" s="681"/>
      <c r="CH31" s="681"/>
      <c r="CI31" s="681"/>
      <c r="CJ31" s="681"/>
      <c r="CK31" s="681"/>
      <c r="CL31" s="681"/>
      <c r="CM31" s="681"/>
      <c r="CN31" s="681"/>
      <c r="CO31" s="681"/>
      <c r="CP31" s="681"/>
      <c r="CQ31" s="682"/>
      <c r="CR31" s="665">
        <v>107055</v>
      </c>
      <c r="CS31" s="705"/>
      <c r="CT31" s="705"/>
      <c r="CU31" s="705"/>
      <c r="CV31" s="705"/>
      <c r="CW31" s="705"/>
      <c r="CX31" s="705"/>
      <c r="CY31" s="706"/>
      <c r="CZ31" s="670">
        <v>0.5</v>
      </c>
      <c r="DA31" s="699"/>
      <c r="DB31" s="699"/>
      <c r="DC31" s="707"/>
      <c r="DD31" s="674">
        <v>106294</v>
      </c>
      <c r="DE31" s="705"/>
      <c r="DF31" s="705"/>
      <c r="DG31" s="705"/>
      <c r="DH31" s="705"/>
      <c r="DI31" s="705"/>
      <c r="DJ31" s="705"/>
      <c r="DK31" s="706"/>
      <c r="DL31" s="674">
        <v>106294</v>
      </c>
      <c r="DM31" s="705"/>
      <c r="DN31" s="705"/>
      <c r="DO31" s="705"/>
      <c r="DP31" s="705"/>
      <c r="DQ31" s="705"/>
      <c r="DR31" s="705"/>
      <c r="DS31" s="705"/>
      <c r="DT31" s="705"/>
      <c r="DU31" s="705"/>
      <c r="DV31" s="706"/>
      <c r="DW31" s="670">
        <v>1.1000000000000001</v>
      </c>
      <c r="DX31" s="699"/>
      <c r="DY31" s="699"/>
      <c r="DZ31" s="699"/>
      <c r="EA31" s="699"/>
      <c r="EB31" s="699"/>
      <c r="EC31" s="700"/>
    </row>
    <row r="32" spans="2:133" ht="11.25" customHeight="1" x14ac:dyDescent="0.15">
      <c r="B32" s="662" t="s">
        <v>310</v>
      </c>
      <c r="C32" s="663"/>
      <c r="D32" s="663"/>
      <c r="E32" s="663"/>
      <c r="F32" s="663"/>
      <c r="G32" s="663"/>
      <c r="H32" s="663"/>
      <c r="I32" s="663"/>
      <c r="J32" s="663"/>
      <c r="K32" s="663"/>
      <c r="L32" s="663"/>
      <c r="M32" s="663"/>
      <c r="N32" s="663"/>
      <c r="O32" s="663"/>
      <c r="P32" s="663"/>
      <c r="Q32" s="664"/>
      <c r="R32" s="665">
        <v>5284714</v>
      </c>
      <c r="S32" s="666"/>
      <c r="T32" s="666"/>
      <c r="U32" s="666"/>
      <c r="V32" s="666"/>
      <c r="W32" s="666"/>
      <c r="X32" s="666"/>
      <c r="Y32" s="667"/>
      <c r="Z32" s="668">
        <v>23.4</v>
      </c>
      <c r="AA32" s="668"/>
      <c r="AB32" s="668"/>
      <c r="AC32" s="668"/>
      <c r="AD32" s="669" t="s">
        <v>127</v>
      </c>
      <c r="AE32" s="669"/>
      <c r="AF32" s="669"/>
      <c r="AG32" s="669"/>
      <c r="AH32" s="669"/>
      <c r="AI32" s="669"/>
      <c r="AJ32" s="669"/>
      <c r="AK32" s="669"/>
      <c r="AL32" s="670" t="s">
        <v>127</v>
      </c>
      <c r="AM32" s="671"/>
      <c r="AN32" s="671"/>
      <c r="AO32" s="672"/>
      <c r="AP32" s="727"/>
      <c r="AQ32" s="728"/>
      <c r="AR32" s="728"/>
      <c r="AS32" s="728"/>
      <c r="AT32" s="732"/>
      <c r="AU32" s="362" t="s">
        <v>311</v>
      </c>
      <c r="AV32" s="362"/>
      <c r="AW32" s="362"/>
      <c r="AX32" s="662" t="s">
        <v>312</v>
      </c>
      <c r="AY32" s="663"/>
      <c r="AZ32" s="663"/>
      <c r="BA32" s="663"/>
      <c r="BB32" s="663"/>
      <c r="BC32" s="663"/>
      <c r="BD32" s="663"/>
      <c r="BE32" s="663"/>
      <c r="BF32" s="664"/>
      <c r="BG32" s="734">
        <v>99.5</v>
      </c>
      <c r="BH32" s="705"/>
      <c r="BI32" s="705"/>
      <c r="BJ32" s="705"/>
      <c r="BK32" s="705"/>
      <c r="BL32" s="705"/>
      <c r="BM32" s="671">
        <v>97.7</v>
      </c>
      <c r="BN32" s="722"/>
      <c r="BO32" s="722"/>
      <c r="BP32" s="722"/>
      <c r="BQ32" s="723"/>
      <c r="BR32" s="734">
        <v>97</v>
      </c>
      <c r="BS32" s="705"/>
      <c r="BT32" s="705"/>
      <c r="BU32" s="705"/>
      <c r="BV32" s="705"/>
      <c r="BW32" s="705"/>
      <c r="BX32" s="671">
        <v>95.1</v>
      </c>
      <c r="BY32" s="722"/>
      <c r="BZ32" s="722"/>
      <c r="CA32" s="722"/>
      <c r="CB32" s="723"/>
      <c r="CD32" s="718"/>
      <c r="CE32" s="719"/>
      <c r="CF32" s="680" t="s">
        <v>313</v>
      </c>
      <c r="CG32" s="681"/>
      <c r="CH32" s="681"/>
      <c r="CI32" s="681"/>
      <c r="CJ32" s="681"/>
      <c r="CK32" s="681"/>
      <c r="CL32" s="681"/>
      <c r="CM32" s="681"/>
      <c r="CN32" s="681"/>
      <c r="CO32" s="681"/>
      <c r="CP32" s="681"/>
      <c r="CQ32" s="682"/>
      <c r="CR32" s="665" t="s">
        <v>127</v>
      </c>
      <c r="CS32" s="666"/>
      <c r="CT32" s="666"/>
      <c r="CU32" s="666"/>
      <c r="CV32" s="666"/>
      <c r="CW32" s="666"/>
      <c r="CX32" s="666"/>
      <c r="CY32" s="667"/>
      <c r="CZ32" s="670" t="s">
        <v>127</v>
      </c>
      <c r="DA32" s="699"/>
      <c r="DB32" s="699"/>
      <c r="DC32" s="707"/>
      <c r="DD32" s="674" t="s">
        <v>127</v>
      </c>
      <c r="DE32" s="666"/>
      <c r="DF32" s="666"/>
      <c r="DG32" s="666"/>
      <c r="DH32" s="666"/>
      <c r="DI32" s="666"/>
      <c r="DJ32" s="666"/>
      <c r="DK32" s="667"/>
      <c r="DL32" s="674" t="s">
        <v>127</v>
      </c>
      <c r="DM32" s="666"/>
      <c r="DN32" s="666"/>
      <c r="DO32" s="666"/>
      <c r="DP32" s="666"/>
      <c r="DQ32" s="666"/>
      <c r="DR32" s="666"/>
      <c r="DS32" s="666"/>
      <c r="DT32" s="666"/>
      <c r="DU32" s="666"/>
      <c r="DV32" s="667"/>
      <c r="DW32" s="670" t="s">
        <v>127</v>
      </c>
      <c r="DX32" s="699"/>
      <c r="DY32" s="699"/>
      <c r="DZ32" s="699"/>
      <c r="EA32" s="699"/>
      <c r="EB32" s="699"/>
      <c r="EC32" s="700"/>
    </row>
    <row r="33" spans="2:133" ht="11.25" customHeight="1" x14ac:dyDescent="0.15">
      <c r="B33" s="701" t="s">
        <v>314</v>
      </c>
      <c r="C33" s="702"/>
      <c r="D33" s="702"/>
      <c r="E33" s="702"/>
      <c r="F33" s="702"/>
      <c r="G33" s="702"/>
      <c r="H33" s="702"/>
      <c r="I33" s="702"/>
      <c r="J33" s="702"/>
      <c r="K33" s="702"/>
      <c r="L33" s="702"/>
      <c r="M33" s="702"/>
      <c r="N33" s="702"/>
      <c r="O33" s="702"/>
      <c r="P33" s="702"/>
      <c r="Q33" s="703"/>
      <c r="R33" s="665">
        <v>1359</v>
      </c>
      <c r="S33" s="666"/>
      <c r="T33" s="666"/>
      <c r="U33" s="666"/>
      <c r="V33" s="666"/>
      <c r="W33" s="666"/>
      <c r="X33" s="666"/>
      <c r="Y33" s="667"/>
      <c r="Z33" s="668">
        <v>0</v>
      </c>
      <c r="AA33" s="668"/>
      <c r="AB33" s="668"/>
      <c r="AC33" s="668"/>
      <c r="AD33" s="669">
        <v>1359</v>
      </c>
      <c r="AE33" s="669"/>
      <c r="AF33" s="669"/>
      <c r="AG33" s="669"/>
      <c r="AH33" s="669"/>
      <c r="AI33" s="669"/>
      <c r="AJ33" s="669"/>
      <c r="AK33" s="669"/>
      <c r="AL33" s="670">
        <v>0</v>
      </c>
      <c r="AM33" s="671"/>
      <c r="AN33" s="671"/>
      <c r="AO33" s="672"/>
      <c r="AP33" s="729"/>
      <c r="AQ33" s="730"/>
      <c r="AR33" s="730"/>
      <c r="AS33" s="730"/>
      <c r="AT33" s="733"/>
      <c r="AU33" s="360"/>
      <c r="AV33" s="360"/>
      <c r="AW33" s="360"/>
      <c r="AX33" s="709" t="s">
        <v>315</v>
      </c>
      <c r="AY33" s="710"/>
      <c r="AZ33" s="710"/>
      <c r="BA33" s="710"/>
      <c r="BB33" s="710"/>
      <c r="BC33" s="710"/>
      <c r="BD33" s="710"/>
      <c r="BE33" s="710"/>
      <c r="BF33" s="711"/>
      <c r="BG33" s="735">
        <v>99.5</v>
      </c>
      <c r="BH33" s="736"/>
      <c r="BI33" s="736"/>
      <c r="BJ33" s="736"/>
      <c r="BK33" s="736"/>
      <c r="BL33" s="736"/>
      <c r="BM33" s="737">
        <v>97.4</v>
      </c>
      <c r="BN33" s="736"/>
      <c r="BO33" s="736"/>
      <c r="BP33" s="736"/>
      <c r="BQ33" s="738"/>
      <c r="BR33" s="735">
        <v>97.8</v>
      </c>
      <c r="BS33" s="736"/>
      <c r="BT33" s="736"/>
      <c r="BU33" s="736"/>
      <c r="BV33" s="736"/>
      <c r="BW33" s="736"/>
      <c r="BX33" s="737">
        <v>95</v>
      </c>
      <c r="BY33" s="736"/>
      <c r="BZ33" s="736"/>
      <c r="CA33" s="736"/>
      <c r="CB33" s="738"/>
      <c r="CD33" s="680" t="s">
        <v>316</v>
      </c>
      <c r="CE33" s="681"/>
      <c r="CF33" s="681"/>
      <c r="CG33" s="681"/>
      <c r="CH33" s="681"/>
      <c r="CI33" s="681"/>
      <c r="CJ33" s="681"/>
      <c r="CK33" s="681"/>
      <c r="CL33" s="681"/>
      <c r="CM33" s="681"/>
      <c r="CN33" s="681"/>
      <c r="CO33" s="681"/>
      <c r="CP33" s="681"/>
      <c r="CQ33" s="682"/>
      <c r="CR33" s="665">
        <v>6420518</v>
      </c>
      <c r="CS33" s="705"/>
      <c r="CT33" s="705"/>
      <c r="CU33" s="705"/>
      <c r="CV33" s="705"/>
      <c r="CW33" s="705"/>
      <c r="CX33" s="705"/>
      <c r="CY33" s="706"/>
      <c r="CZ33" s="670">
        <v>30.3</v>
      </c>
      <c r="DA33" s="699"/>
      <c r="DB33" s="699"/>
      <c r="DC33" s="707"/>
      <c r="DD33" s="674">
        <v>5155512</v>
      </c>
      <c r="DE33" s="705"/>
      <c r="DF33" s="705"/>
      <c r="DG33" s="705"/>
      <c r="DH33" s="705"/>
      <c r="DI33" s="705"/>
      <c r="DJ33" s="705"/>
      <c r="DK33" s="706"/>
      <c r="DL33" s="674">
        <v>3732932</v>
      </c>
      <c r="DM33" s="705"/>
      <c r="DN33" s="705"/>
      <c r="DO33" s="705"/>
      <c r="DP33" s="705"/>
      <c r="DQ33" s="705"/>
      <c r="DR33" s="705"/>
      <c r="DS33" s="705"/>
      <c r="DT33" s="705"/>
      <c r="DU33" s="705"/>
      <c r="DV33" s="706"/>
      <c r="DW33" s="670">
        <v>38.1</v>
      </c>
      <c r="DX33" s="699"/>
      <c r="DY33" s="699"/>
      <c r="DZ33" s="699"/>
      <c r="EA33" s="699"/>
      <c r="EB33" s="699"/>
      <c r="EC33" s="700"/>
    </row>
    <row r="34" spans="2:133" ht="11.25" customHeight="1" x14ac:dyDescent="0.15">
      <c r="B34" s="662" t="s">
        <v>317</v>
      </c>
      <c r="C34" s="663"/>
      <c r="D34" s="663"/>
      <c r="E34" s="663"/>
      <c r="F34" s="663"/>
      <c r="G34" s="663"/>
      <c r="H34" s="663"/>
      <c r="I34" s="663"/>
      <c r="J34" s="663"/>
      <c r="K34" s="663"/>
      <c r="L34" s="663"/>
      <c r="M34" s="663"/>
      <c r="N34" s="663"/>
      <c r="O34" s="663"/>
      <c r="P34" s="663"/>
      <c r="Q34" s="664"/>
      <c r="R34" s="665">
        <v>1300961</v>
      </c>
      <c r="S34" s="666"/>
      <c r="T34" s="666"/>
      <c r="U34" s="666"/>
      <c r="V34" s="666"/>
      <c r="W34" s="666"/>
      <c r="X34" s="666"/>
      <c r="Y34" s="667"/>
      <c r="Z34" s="668">
        <v>5.8</v>
      </c>
      <c r="AA34" s="668"/>
      <c r="AB34" s="668"/>
      <c r="AC34" s="668"/>
      <c r="AD34" s="669" t="s">
        <v>127</v>
      </c>
      <c r="AE34" s="669"/>
      <c r="AF34" s="669"/>
      <c r="AG34" s="669"/>
      <c r="AH34" s="669"/>
      <c r="AI34" s="669"/>
      <c r="AJ34" s="669"/>
      <c r="AK34" s="669"/>
      <c r="AL34" s="670" t="s">
        <v>127</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318</v>
      </c>
      <c r="CE34" s="681"/>
      <c r="CF34" s="681"/>
      <c r="CG34" s="681"/>
      <c r="CH34" s="681"/>
      <c r="CI34" s="681"/>
      <c r="CJ34" s="681"/>
      <c r="CK34" s="681"/>
      <c r="CL34" s="681"/>
      <c r="CM34" s="681"/>
      <c r="CN34" s="681"/>
      <c r="CO34" s="681"/>
      <c r="CP34" s="681"/>
      <c r="CQ34" s="682"/>
      <c r="CR34" s="665">
        <v>2332697</v>
      </c>
      <c r="CS34" s="666"/>
      <c r="CT34" s="666"/>
      <c r="CU34" s="666"/>
      <c r="CV34" s="666"/>
      <c r="CW34" s="666"/>
      <c r="CX34" s="666"/>
      <c r="CY34" s="667"/>
      <c r="CZ34" s="670">
        <v>11</v>
      </c>
      <c r="DA34" s="699"/>
      <c r="DB34" s="699"/>
      <c r="DC34" s="707"/>
      <c r="DD34" s="674">
        <v>1678963</v>
      </c>
      <c r="DE34" s="666"/>
      <c r="DF34" s="666"/>
      <c r="DG34" s="666"/>
      <c r="DH34" s="666"/>
      <c r="DI34" s="666"/>
      <c r="DJ34" s="666"/>
      <c r="DK34" s="667"/>
      <c r="DL34" s="674">
        <v>1441812</v>
      </c>
      <c r="DM34" s="666"/>
      <c r="DN34" s="666"/>
      <c r="DO34" s="666"/>
      <c r="DP34" s="666"/>
      <c r="DQ34" s="666"/>
      <c r="DR34" s="666"/>
      <c r="DS34" s="666"/>
      <c r="DT34" s="666"/>
      <c r="DU34" s="666"/>
      <c r="DV34" s="667"/>
      <c r="DW34" s="670">
        <v>14.7</v>
      </c>
      <c r="DX34" s="699"/>
      <c r="DY34" s="699"/>
      <c r="DZ34" s="699"/>
      <c r="EA34" s="699"/>
      <c r="EB34" s="699"/>
      <c r="EC34" s="700"/>
    </row>
    <row r="35" spans="2:133" ht="11.25" customHeight="1" x14ac:dyDescent="0.15">
      <c r="B35" s="662" t="s">
        <v>319</v>
      </c>
      <c r="C35" s="663"/>
      <c r="D35" s="663"/>
      <c r="E35" s="663"/>
      <c r="F35" s="663"/>
      <c r="G35" s="663"/>
      <c r="H35" s="663"/>
      <c r="I35" s="663"/>
      <c r="J35" s="663"/>
      <c r="K35" s="663"/>
      <c r="L35" s="663"/>
      <c r="M35" s="663"/>
      <c r="N35" s="663"/>
      <c r="O35" s="663"/>
      <c r="P35" s="663"/>
      <c r="Q35" s="664"/>
      <c r="R35" s="665">
        <v>90208</v>
      </c>
      <c r="S35" s="666"/>
      <c r="T35" s="666"/>
      <c r="U35" s="666"/>
      <c r="V35" s="666"/>
      <c r="W35" s="666"/>
      <c r="X35" s="666"/>
      <c r="Y35" s="667"/>
      <c r="Z35" s="668">
        <v>0.4</v>
      </c>
      <c r="AA35" s="668"/>
      <c r="AB35" s="668"/>
      <c r="AC35" s="668"/>
      <c r="AD35" s="669">
        <v>33032</v>
      </c>
      <c r="AE35" s="669"/>
      <c r="AF35" s="669"/>
      <c r="AG35" s="669"/>
      <c r="AH35" s="669"/>
      <c r="AI35" s="669"/>
      <c r="AJ35" s="669"/>
      <c r="AK35" s="669"/>
      <c r="AL35" s="670">
        <v>0.4</v>
      </c>
      <c r="AM35" s="671"/>
      <c r="AN35" s="671"/>
      <c r="AO35" s="672"/>
      <c r="AP35" s="218"/>
      <c r="AQ35" s="644" t="s">
        <v>320</v>
      </c>
      <c r="AR35" s="645"/>
      <c r="AS35" s="645"/>
      <c r="AT35" s="645"/>
      <c r="AU35" s="645"/>
      <c r="AV35" s="645"/>
      <c r="AW35" s="645"/>
      <c r="AX35" s="645"/>
      <c r="AY35" s="645"/>
      <c r="AZ35" s="645"/>
      <c r="BA35" s="645"/>
      <c r="BB35" s="645"/>
      <c r="BC35" s="645"/>
      <c r="BD35" s="645"/>
      <c r="BE35" s="645"/>
      <c r="BF35" s="646"/>
      <c r="BG35" s="644" t="s">
        <v>321</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322</v>
      </c>
      <c r="CE35" s="681"/>
      <c r="CF35" s="681"/>
      <c r="CG35" s="681"/>
      <c r="CH35" s="681"/>
      <c r="CI35" s="681"/>
      <c r="CJ35" s="681"/>
      <c r="CK35" s="681"/>
      <c r="CL35" s="681"/>
      <c r="CM35" s="681"/>
      <c r="CN35" s="681"/>
      <c r="CO35" s="681"/>
      <c r="CP35" s="681"/>
      <c r="CQ35" s="682"/>
      <c r="CR35" s="665">
        <v>110310</v>
      </c>
      <c r="CS35" s="705"/>
      <c r="CT35" s="705"/>
      <c r="CU35" s="705"/>
      <c r="CV35" s="705"/>
      <c r="CW35" s="705"/>
      <c r="CX35" s="705"/>
      <c r="CY35" s="706"/>
      <c r="CZ35" s="670">
        <v>0.5</v>
      </c>
      <c r="DA35" s="699"/>
      <c r="DB35" s="699"/>
      <c r="DC35" s="707"/>
      <c r="DD35" s="674">
        <v>73130</v>
      </c>
      <c r="DE35" s="705"/>
      <c r="DF35" s="705"/>
      <c r="DG35" s="705"/>
      <c r="DH35" s="705"/>
      <c r="DI35" s="705"/>
      <c r="DJ35" s="705"/>
      <c r="DK35" s="706"/>
      <c r="DL35" s="674">
        <v>73130</v>
      </c>
      <c r="DM35" s="705"/>
      <c r="DN35" s="705"/>
      <c r="DO35" s="705"/>
      <c r="DP35" s="705"/>
      <c r="DQ35" s="705"/>
      <c r="DR35" s="705"/>
      <c r="DS35" s="705"/>
      <c r="DT35" s="705"/>
      <c r="DU35" s="705"/>
      <c r="DV35" s="706"/>
      <c r="DW35" s="670">
        <v>0.7</v>
      </c>
      <c r="DX35" s="699"/>
      <c r="DY35" s="699"/>
      <c r="DZ35" s="699"/>
      <c r="EA35" s="699"/>
      <c r="EB35" s="699"/>
      <c r="EC35" s="700"/>
    </row>
    <row r="36" spans="2:133" ht="11.25" customHeight="1" x14ac:dyDescent="0.15">
      <c r="B36" s="662" t="s">
        <v>323</v>
      </c>
      <c r="C36" s="663"/>
      <c r="D36" s="663"/>
      <c r="E36" s="663"/>
      <c r="F36" s="663"/>
      <c r="G36" s="663"/>
      <c r="H36" s="663"/>
      <c r="I36" s="663"/>
      <c r="J36" s="663"/>
      <c r="K36" s="663"/>
      <c r="L36" s="663"/>
      <c r="M36" s="663"/>
      <c r="N36" s="663"/>
      <c r="O36" s="663"/>
      <c r="P36" s="663"/>
      <c r="Q36" s="664"/>
      <c r="R36" s="665">
        <v>218343</v>
      </c>
      <c r="S36" s="666"/>
      <c r="T36" s="666"/>
      <c r="U36" s="666"/>
      <c r="V36" s="666"/>
      <c r="W36" s="666"/>
      <c r="X36" s="666"/>
      <c r="Y36" s="667"/>
      <c r="Z36" s="668">
        <v>1</v>
      </c>
      <c r="AA36" s="668"/>
      <c r="AB36" s="668"/>
      <c r="AC36" s="668"/>
      <c r="AD36" s="669" t="s">
        <v>127</v>
      </c>
      <c r="AE36" s="669"/>
      <c r="AF36" s="669"/>
      <c r="AG36" s="669"/>
      <c r="AH36" s="669"/>
      <c r="AI36" s="669"/>
      <c r="AJ36" s="669"/>
      <c r="AK36" s="669"/>
      <c r="AL36" s="670" t="s">
        <v>127</v>
      </c>
      <c r="AM36" s="671"/>
      <c r="AN36" s="671"/>
      <c r="AO36" s="672"/>
      <c r="AP36" s="218"/>
      <c r="AQ36" s="739" t="s">
        <v>324</v>
      </c>
      <c r="AR36" s="740"/>
      <c r="AS36" s="740"/>
      <c r="AT36" s="740"/>
      <c r="AU36" s="740"/>
      <c r="AV36" s="740"/>
      <c r="AW36" s="740"/>
      <c r="AX36" s="740"/>
      <c r="AY36" s="741"/>
      <c r="AZ36" s="654">
        <v>1913495</v>
      </c>
      <c r="BA36" s="655"/>
      <c r="BB36" s="655"/>
      <c r="BC36" s="655"/>
      <c r="BD36" s="655"/>
      <c r="BE36" s="655"/>
      <c r="BF36" s="742"/>
      <c r="BG36" s="676" t="s">
        <v>325</v>
      </c>
      <c r="BH36" s="677"/>
      <c r="BI36" s="677"/>
      <c r="BJ36" s="677"/>
      <c r="BK36" s="677"/>
      <c r="BL36" s="677"/>
      <c r="BM36" s="677"/>
      <c r="BN36" s="677"/>
      <c r="BO36" s="677"/>
      <c r="BP36" s="677"/>
      <c r="BQ36" s="677"/>
      <c r="BR36" s="677"/>
      <c r="BS36" s="677"/>
      <c r="BT36" s="677"/>
      <c r="BU36" s="678"/>
      <c r="BV36" s="654">
        <v>71717</v>
      </c>
      <c r="BW36" s="655"/>
      <c r="BX36" s="655"/>
      <c r="BY36" s="655"/>
      <c r="BZ36" s="655"/>
      <c r="CA36" s="655"/>
      <c r="CB36" s="742"/>
      <c r="CD36" s="680" t="s">
        <v>326</v>
      </c>
      <c r="CE36" s="681"/>
      <c r="CF36" s="681"/>
      <c r="CG36" s="681"/>
      <c r="CH36" s="681"/>
      <c r="CI36" s="681"/>
      <c r="CJ36" s="681"/>
      <c r="CK36" s="681"/>
      <c r="CL36" s="681"/>
      <c r="CM36" s="681"/>
      <c r="CN36" s="681"/>
      <c r="CO36" s="681"/>
      <c r="CP36" s="681"/>
      <c r="CQ36" s="682"/>
      <c r="CR36" s="665">
        <v>1975763</v>
      </c>
      <c r="CS36" s="666"/>
      <c r="CT36" s="666"/>
      <c r="CU36" s="666"/>
      <c r="CV36" s="666"/>
      <c r="CW36" s="666"/>
      <c r="CX36" s="666"/>
      <c r="CY36" s="667"/>
      <c r="CZ36" s="670">
        <v>9.3000000000000007</v>
      </c>
      <c r="DA36" s="699"/>
      <c r="DB36" s="699"/>
      <c r="DC36" s="707"/>
      <c r="DD36" s="674">
        <v>1718458</v>
      </c>
      <c r="DE36" s="666"/>
      <c r="DF36" s="666"/>
      <c r="DG36" s="666"/>
      <c r="DH36" s="666"/>
      <c r="DI36" s="666"/>
      <c r="DJ36" s="666"/>
      <c r="DK36" s="667"/>
      <c r="DL36" s="674">
        <v>1172376</v>
      </c>
      <c r="DM36" s="666"/>
      <c r="DN36" s="666"/>
      <c r="DO36" s="666"/>
      <c r="DP36" s="666"/>
      <c r="DQ36" s="666"/>
      <c r="DR36" s="666"/>
      <c r="DS36" s="666"/>
      <c r="DT36" s="666"/>
      <c r="DU36" s="666"/>
      <c r="DV36" s="667"/>
      <c r="DW36" s="670">
        <v>12</v>
      </c>
      <c r="DX36" s="699"/>
      <c r="DY36" s="699"/>
      <c r="DZ36" s="699"/>
      <c r="EA36" s="699"/>
      <c r="EB36" s="699"/>
      <c r="EC36" s="700"/>
    </row>
    <row r="37" spans="2:133" ht="11.25" customHeight="1" x14ac:dyDescent="0.15">
      <c r="B37" s="662" t="s">
        <v>327</v>
      </c>
      <c r="C37" s="663"/>
      <c r="D37" s="663"/>
      <c r="E37" s="663"/>
      <c r="F37" s="663"/>
      <c r="G37" s="663"/>
      <c r="H37" s="663"/>
      <c r="I37" s="663"/>
      <c r="J37" s="663"/>
      <c r="K37" s="663"/>
      <c r="L37" s="663"/>
      <c r="M37" s="663"/>
      <c r="N37" s="663"/>
      <c r="O37" s="663"/>
      <c r="P37" s="663"/>
      <c r="Q37" s="664"/>
      <c r="R37" s="665">
        <v>266707</v>
      </c>
      <c r="S37" s="666"/>
      <c r="T37" s="666"/>
      <c r="U37" s="666"/>
      <c r="V37" s="666"/>
      <c r="W37" s="666"/>
      <c r="X37" s="666"/>
      <c r="Y37" s="667"/>
      <c r="Z37" s="668">
        <v>1.2</v>
      </c>
      <c r="AA37" s="668"/>
      <c r="AB37" s="668"/>
      <c r="AC37" s="668"/>
      <c r="AD37" s="669" t="s">
        <v>127</v>
      </c>
      <c r="AE37" s="669"/>
      <c r="AF37" s="669"/>
      <c r="AG37" s="669"/>
      <c r="AH37" s="669"/>
      <c r="AI37" s="669"/>
      <c r="AJ37" s="669"/>
      <c r="AK37" s="669"/>
      <c r="AL37" s="670" t="s">
        <v>127</v>
      </c>
      <c r="AM37" s="671"/>
      <c r="AN37" s="671"/>
      <c r="AO37" s="672"/>
      <c r="AQ37" s="743" t="s">
        <v>328</v>
      </c>
      <c r="AR37" s="744"/>
      <c r="AS37" s="744"/>
      <c r="AT37" s="744"/>
      <c r="AU37" s="744"/>
      <c r="AV37" s="744"/>
      <c r="AW37" s="744"/>
      <c r="AX37" s="744"/>
      <c r="AY37" s="745"/>
      <c r="AZ37" s="665">
        <v>334000</v>
      </c>
      <c r="BA37" s="666"/>
      <c r="BB37" s="666"/>
      <c r="BC37" s="666"/>
      <c r="BD37" s="705"/>
      <c r="BE37" s="705"/>
      <c r="BF37" s="723"/>
      <c r="BG37" s="680" t="s">
        <v>329</v>
      </c>
      <c r="BH37" s="681"/>
      <c r="BI37" s="681"/>
      <c r="BJ37" s="681"/>
      <c r="BK37" s="681"/>
      <c r="BL37" s="681"/>
      <c r="BM37" s="681"/>
      <c r="BN37" s="681"/>
      <c r="BO37" s="681"/>
      <c r="BP37" s="681"/>
      <c r="BQ37" s="681"/>
      <c r="BR37" s="681"/>
      <c r="BS37" s="681"/>
      <c r="BT37" s="681"/>
      <c r="BU37" s="682"/>
      <c r="BV37" s="665">
        <v>-153864</v>
      </c>
      <c r="BW37" s="666"/>
      <c r="BX37" s="666"/>
      <c r="BY37" s="666"/>
      <c r="BZ37" s="666"/>
      <c r="CA37" s="666"/>
      <c r="CB37" s="675"/>
      <c r="CD37" s="680" t="s">
        <v>330</v>
      </c>
      <c r="CE37" s="681"/>
      <c r="CF37" s="681"/>
      <c r="CG37" s="681"/>
      <c r="CH37" s="681"/>
      <c r="CI37" s="681"/>
      <c r="CJ37" s="681"/>
      <c r="CK37" s="681"/>
      <c r="CL37" s="681"/>
      <c r="CM37" s="681"/>
      <c r="CN37" s="681"/>
      <c r="CO37" s="681"/>
      <c r="CP37" s="681"/>
      <c r="CQ37" s="682"/>
      <c r="CR37" s="665">
        <v>652805</v>
      </c>
      <c r="CS37" s="705"/>
      <c r="CT37" s="705"/>
      <c r="CU37" s="705"/>
      <c r="CV37" s="705"/>
      <c r="CW37" s="705"/>
      <c r="CX37" s="705"/>
      <c r="CY37" s="706"/>
      <c r="CZ37" s="670">
        <v>3.1</v>
      </c>
      <c r="DA37" s="699"/>
      <c r="DB37" s="699"/>
      <c r="DC37" s="707"/>
      <c r="DD37" s="674">
        <v>652517</v>
      </c>
      <c r="DE37" s="705"/>
      <c r="DF37" s="705"/>
      <c r="DG37" s="705"/>
      <c r="DH37" s="705"/>
      <c r="DI37" s="705"/>
      <c r="DJ37" s="705"/>
      <c r="DK37" s="706"/>
      <c r="DL37" s="674">
        <v>608872</v>
      </c>
      <c r="DM37" s="705"/>
      <c r="DN37" s="705"/>
      <c r="DO37" s="705"/>
      <c r="DP37" s="705"/>
      <c r="DQ37" s="705"/>
      <c r="DR37" s="705"/>
      <c r="DS37" s="705"/>
      <c r="DT37" s="705"/>
      <c r="DU37" s="705"/>
      <c r="DV37" s="706"/>
      <c r="DW37" s="670">
        <v>6.2</v>
      </c>
      <c r="DX37" s="699"/>
      <c r="DY37" s="699"/>
      <c r="DZ37" s="699"/>
      <c r="EA37" s="699"/>
      <c r="EB37" s="699"/>
      <c r="EC37" s="700"/>
    </row>
    <row r="38" spans="2:133" ht="11.25" customHeight="1" x14ac:dyDescent="0.15">
      <c r="B38" s="662" t="s">
        <v>331</v>
      </c>
      <c r="C38" s="663"/>
      <c r="D38" s="663"/>
      <c r="E38" s="663"/>
      <c r="F38" s="663"/>
      <c r="G38" s="663"/>
      <c r="H38" s="663"/>
      <c r="I38" s="663"/>
      <c r="J38" s="663"/>
      <c r="K38" s="663"/>
      <c r="L38" s="663"/>
      <c r="M38" s="663"/>
      <c r="N38" s="663"/>
      <c r="O38" s="663"/>
      <c r="P38" s="663"/>
      <c r="Q38" s="664"/>
      <c r="R38" s="665">
        <v>1129081</v>
      </c>
      <c r="S38" s="666"/>
      <c r="T38" s="666"/>
      <c r="U38" s="666"/>
      <c r="V38" s="666"/>
      <c r="W38" s="666"/>
      <c r="X38" s="666"/>
      <c r="Y38" s="667"/>
      <c r="Z38" s="668">
        <v>5</v>
      </c>
      <c r="AA38" s="668"/>
      <c r="AB38" s="668"/>
      <c r="AC38" s="668"/>
      <c r="AD38" s="669" t="s">
        <v>127</v>
      </c>
      <c r="AE38" s="669"/>
      <c r="AF38" s="669"/>
      <c r="AG38" s="669"/>
      <c r="AH38" s="669"/>
      <c r="AI38" s="669"/>
      <c r="AJ38" s="669"/>
      <c r="AK38" s="669"/>
      <c r="AL38" s="670" t="s">
        <v>127</v>
      </c>
      <c r="AM38" s="671"/>
      <c r="AN38" s="671"/>
      <c r="AO38" s="672"/>
      <c r="AQ38" s="743" t="s">
        <v>332</v>
      </c>
      <c r="AR38" s="744"/>
      <c r="AS38" s="744"/>
      <c r="AT38" s="744"/>
      <c r="AU38" s="744"/>
      <c r="AV38" s="744"/>
      <c r="AW38" s="744"/>
      <c r="AX38" s="744"/>
      <c r="AY38" s="745"/>
      <c r="AZ38" s="665">
        <v>47426</v>
      </c>
      <c r="BA38" s="666"/>
      <c r="BB38" s="666"/>
      <c r="BC38" s="666"/>
      <c r="BD38" s="705"/>
      <c r="BE38" s="705"/>
      <c r="BF38" s="723"/>
      <c r="BG38" s="680" t="s">
        <v>333</v>
      </c>
      <c r="BH38" s="681"/>
      <c r="BI38" s="681"/>
      <c r="BJ38" s="681"/>
      <c r="BK38" s="681"/>
      <c r="BL38" s="681"/>
      <c r="BM38" s="681"/>
      <c r="BN38" s="681"/>
      <c r="BO38" s="681"/>
      <c r="BP38" s="681"/>
      <c r="BQ38" s="681"/>
      <c r="BR38" s="681"/>
      <c r="BS38" s="681"/>
      <c r="BT38" s="681"/>
      <c r="BU38" s="682"/>
      <c r="BV38" s="665">
        <v>3750</v>
      </c>
      <c r="BW38" s="666"/>
      <c r="BX38" s="666"/>
      <c r="BY38" s="666"/>
      <c r="BZ38" s="666"/>
      <c r="CA38" s="666"/>
      <c r="CB38" s="675"/>
      <c r="CD38" s="680" t="s">
        <v>334</v>
      </c>
      <c r="CE38" s="681"/>
      <c r="CF38" s="681"/>
      <c r="CG38" s="681"/>
      <c r="CH38" s="681"/>
      <c r="CI38" s="681"/>
      <c r="CJ38" s="681"/>
      <c r="CK38" s="681"/>
      <c r="CL38" s="681"/>
      <c r="CM38" s="681"/>
      <c r="CN38" s="681"/>
      <c r="CO38" s="681"/>
      <c r="CP38" s="681"/>
      <c r="CQ38" s="682"/>
      <c r="CR38" s="665">
        <v>1531949</v>
      </c>
      <c r="CS38" s="666"/>
      <c r="CT38" s="666"/>
      <c r="CU38" s="666"/>
      <c r="CV38" s="666"/>
      <c r="CW38" s="666"/>
      <c r="CX38" s="666"/>
      <c r="CY38" s="667"/>
      <c r="CZ38" s="670">
        <v>7.2</v>
      </c>
      <c r="DA38" s="699"/>
      <c r="DB38" s="699"/>
      <c r="DC38" s="707"/>
      <c r="DD38" s="674">
        <v>1276516</v>
      </c>
      <c r="DE38" s="666"/>
      <c r="DF38" s="666"/>
      <c r="DG38" s="666"/>
      <c r="DH38" s="666"/>
      <c r="DI38" s="666"/>
      <c r="DJ38" s="666"/>
      <c r="DK38" s="667"/>
      <c r="DL38" s="674">
        <v>1045614</v>
      </c>
      <c r="DM38" s="666"/>
      <c r="DN38" s="666"/>
      <c r="DO38" s="666"/>
      <c r="DP38" s="666"/>
      <c r="DQ38" s="666"/>
      <c r="DR38" s="666"/>
      <c r="DS38" s="666"/>
      <c r="DT38" s="666"/>
      <c r="DU38" s="666"/>
      <c r="DV38" s="667"/>
      <c r="DW38" s="670">
        <v>10.7</v>
      </c>
      <c r="DX38" s="699"/>
      <c r="DY38" s="699"/>
      <c r="DZ38" s="699"/>
      <c r="EA38" s="699"/>
      <c r="EB38" s="699"/>
      <c r="EC38" s="700"/>
    </row>
    <row r="39" spans="2:133" ht="11.25" customHeight="1" x14ac:dyDescent="0.15">
      <c r="B39" s="662" t="s">
        <v>335</v>
      </c>
      <c r="C39" s="663"/>
      <c r="D39" s="663"/>
      <c r="E39" s="663"/>
      <c r="F39" s="663"/>
      <c r="G39" s="663"/>
      <c r="H39" s="663"/>
      <c r="I39" s="663"/>
      <c r="J39" s="663"/>
      <c r="K39" s="663"/>
      <c r="L39" s="663"/>
      <c r="M39" s="663"/>
      <c r="N39" s="663"/>
      <c r="O39" s="663"/>
      <c r="P39" s="663"/>
      <c r="Q39" s="664"/>
      <c r="R39" s="665">
        <v>252397</v>
      </c>
      <c r="S39" s="666"/>
      <c r="T39" s="666"/>
      <c r="U39" s="666"/>
      <c r="V39" s="666"/>
      <c r="W39" s="666"/>
      <c r="X39" s="666"/>
      <c r="Y39" s="667"/>
      <c r="Z39" s="668">
        <v>1.1000000000000001</v>
      </c>
      <c r="AA39" s="668"/>
      <c r="AB39" s="668"/>
      <c r="AC39" s="668"/>
      <c r="AD39" s="669">
        <v>612</v>
      </c>
      <c r="AE39" s="669"/>
      <c r="AF39" s="669"/>
      <c r="AG39" s="669"/>
      <c r="AH39" s="669"/>
      <c r="AI39" s="669"/>
      <c r="AJ39" s="669"/>
      <c r="AK39" s="669"/>
      <c r="AL39" s="670">
        <v>0</v>
      </c>
      <c r="AM39" s="671"/>
      <c r="AN39" s="671"/>
      <c r="AO39" s="672"/>
      <c r="AQ39" s="743" t="s">
        <v>336</v>
      </c>
      <c r="AR39" s="744"/>
      <c r="AS39" s="744"/>
      <c r="AT39" s="744"/>
      <c r="AU39" s="744"/>
      <c r="AV39" s="744"/>
      <c r="AW39" s="744"/>
      <c r="AX39" s="744"/>
      <c r="AY39" s="745"/>
      <c r="AZ39" s="665">
        <v>120</v>
      </c>
      <c r="BA39" s="666"/>
      <c r="BB39" s="666"/>
      <c r="BC39" s="666"/>
      <c r="BD39" s="705"/>
      <c r="BE39" s="705"/>
      <c r="BF39" s="723"/>
      <c r="BG39" s="680" t="s">
        <v>337</v>
      </c>
      <c r="BH39" s="681"/>
      <c r="BI39" s="681"/>
      <c r="BJ39" s="681"/>
      <c r="BK39" s="681"/>
      <c r="BL39" s="681"/>
      <c r="BM39" s="681"/>
      <c r="BN39" s="681"/>
      <c r="BO39" s="681"/>
      <c r="BP39" s="681"/>
      <c r="BQ39" s="681"/>
      <c r="BR39" s="681"/>
      <c r="BS39" s="681"/>
      <c r="BT39" s="681"/>
      <c r="BU39" s="682"/>
      <c r="BV39" s="665">
        <v>5716</v>
      </c>
      <c r="BW39" s="666"/>
      <c r="BX39" s="666"/>
      <c r="BY39" s="666"/>
      <c r="BZ39" s="666"/>
      <c r="CA39" s="666"/>
      <c r="CB39" s="675"/>
      <c r="CD39" s="680" t="s">
        <v>338</v>
      </c>
      <c r="CE39" s="681"/>
      <c r="CF39" s="681"/>
      <c r="CG39" s="681"/>
      <c r="CH39" s="681"/>
      <c r="CI39" s="681"/>
      <c r="CJ39" s="681"/>
      <c r="CK39" s="681"/>
      <c r="CL39" s="681"/>
      <c r="CM39" s="681"/>
      <c r="CN39" s="681"/>
      <c r="CO39" s="681"/>
      <c r="CP39" s="681"/>
      <c r="CQ39" s="682"/>
      <c r="CR39" s="665">
        <v>449799</v>
      </c>
      <c r="CS39" s="705"/>
      <c r="CT39" s="705"/>
      <c r="CU39" s="705"/>
      <c r="CV39" s="705"/>
      <c r="CW39" s="705"/>
      <c r="CX39" s="705"/>
      <c r="CY39" s="706"/>
      <c r="CZ39" s="670">
        <v>2.1</v>
      </c>
      <c r="DA39" s="699"/>
      <c r="DB39" s="699"/>
      <c r="DC39" s="707"/>
      <c r="DD39" s="674">
        <v>408445</v>
      </c>
      <c r="DE39" s="705"/>
      <c r="DF39" s="705"/>
      <c r="DG39" s="705"/>
      <c r="DH39" s="705"/>
      <c r="DI39" s="705"/>
      <c r="DJ39" s="705"/>
      <c r="DK39" s="706"/>
      <c r="DL39" s="674" t="s">
        <v>127</v>
      </c>
      <c r="DM39" s="705"/>
      <c r="DN39" s="705"/>
      <c r="DO39" s="705"/>
      <c r="DP39" s="705"/>
      <c r="DQ39" s="705"/>
      <c r="DR39" s="705"/>
      <c r="DS39" s="705"/>
      <c r="DT39" s="705"/>
      <c r="DU39" s="705"/>
      <c r="DV39" s="706"/>
      <c r="DW39" s="670" t="s">
        <v>127</v>
      </c>
      <c r="DX39" s="699"/>
      <c r="DY39" s="699"/>
      <c r="DZ39" s="699"/>
      <c r="EA39" s="699"/>
      <c r="EB39" s="699"/>
      <c r="EC39" s="700"/>
    </row>
    <row r="40" spans="2:133" ht="11.25" customHeight="1" x14ac:dyDescent="0.15">
      <c r="B40" s="662" t="s">
        <v>339</v>
      </c>
      <c r="C40" s="663"/>
      <c r="D40" s="663"/>
      <c r="E40" s="663"/>
      <c r="F40" s="663"/>
      <c r="G40" s="663"/>
      <c r="H40" s="663"/>
      <c r="I40" s="663"/>
      <c r="J40" s="663"/>
      <c r="K40" s="663"/>
      <c r="L40" s="663"/>
      <c r="M40" s="663"/>
      <c r="N40" s="663"/>
      <c r="O40" s="663"/>
      <c r="P40" s="663"/>
      <c r="Q40" s="664"/>
      <c r="R40" s="665">
        <v>3493114</v>
      </c>
      <c r="S40" s="666"/>
      <c r="T40" s="666"/>
      <c r="U40" s="666"/>
      <c r="V40" s="666"/>
      <c r="W40" s="666"/>
      <c r="X40" s="666"/>
      <c r="Y40" s="667"/>
      <c r="Z40" s="668">
        <v>15.4</v>
      </c>
      <c r="AA40" s="668"/>
      <c r="AB40" s="668"/>
      <c r="AC40" s="668"/>
      <c r="AD40" s="669" t="s">
        <v>127</v>
      </c>
      <c r="AE40" s="669"/>
      <c r="AF40" s="669"/>
      <c r="AG40" s="669"/>
      <c r="AH40" s="669"/>
      <c r="AI40" s="669"/>
      <c r="AJ40" s="669"/>
      <c r="AK40" s="669"/>
      <c r="AL40" s="670" t="s">
        <v>127</v>
      </c>
      <c r="AM40" s="671"/>
      <c r="AN40" s="671"/>
      <c r="AO40" s="672"/>
      <c r="AQ40" s="743" t="s">
        <v>340</v>
      </c>
      <c r="AR40" s="744"/>
      <c r="AS40" s="744"/>
      <c r="AT40" s="744"/>
      <c r="AU40" s="744"/>
      <c r="AV40" s="744"/>
      <c r="AW40" s="744"/>
      <c r="AX40" s="744"/>
      <c r="AY40" s="745"/>
      <c r="AZ40" s="665" t="s">
        <v>127</v>
      </c>
      <c r="BA40" s="666"/>
      <c r="BB40" s="666"/>
      <c r="BC40" s="666"/>
      <c r="BD40" s="705"/>
      <c r="BE40" s="705"/>
      <c r="BF40" s="723"/>
      <c r="BG40" s="746" t="s">
        <v>341</v>
      </c>
      <c r="BH40" s="747"/>
      <c r="BI40" s="747"/>
      <c r="BJ40" s="747"/>
      <c r="BK40" s="747"/>
      <c r="BL40" s="364"/>
      <c r="BM40" s="681" t="s">
        <v>342</v>
      </c>
      <c r="BN40" s="681"/>
      <c r="BO40" s="681"/>
      <c r="BP40" s="681"/>
      <c r="BQ40" s="681"/>
      <c r="BR40" s="681"/>
      <c r="BS40" s="681"/>
      <c r="BT40" s="681"/>
      <c r="BU40" s="682"/>
      <c r="BV40" s="665">
        <v>91</v>
      </c>
      <c r="BW40" s="666"/>
      <c r="BX40" s="666"/>
      <c r="BY40" s="666"/>
      <c r="BZ40" s="666"/>
      <c r="CA40" s="666"/>
      <c r="CB40" s="675"/>
      <c r="CD40" s="680" t="s">
        <v>343</v>
      </c>
      <c r="CE40" s="681"/>
      <c r="CF40" s="681"/>
      <c r="CG40" s="681"/>
      <c r="CH40" s="681"/>
      <c r="CI40" s="681"/>
      <c r="CJ40" s="681"/>
      <c r="CK40" s="681"/>
      <c r="CL40" s="681"/>
      <c r="CM40" s="681"/>
      <c r="CN40" s="681"/>
      <c r="CO40" s="681"/>
      <c r="CP40" s="681"/>
      <c r="CQ40" s="682"/>
      <c r="CR40" s="665">
        <v>20000</v>
      </c>
      <c r="CS40" s="666"/>
      <c r="CT40" s="666"/>
      <c r="CU40" s="666"/>
      <c r="CV40" s="666"/>
      <c r="CW40" s="666"/>
      <c r="CX40" s="666"/>
      <c r="CY40" s="667"/>
      <c r="CZ40" s="670">
        <v>0.1</v>
      </c>
      <c r="DA40" s="699"/>
      <c r="DB40" s="699"/>
      <c r="DC40" s="707"/>
      <c r="DD40" s="674" t="s">
        <v>127</v>
      </c>
      <c r="DE40" s="666"/>
      <c r="DF40" s="666"/>
      <c r="DG40" s="666"/>
      <c r="DH40" s="666"/>
      <c r="DI40" s="666"/>
      <c r="DJ40" s="666"/>
      <c r="DK40" s="667"/>
      <c r="DL40" s="674" t="s">
        <v>127</v>
      </c>
      <c r="DM40" s="666"/>
      <c r="DN40" s="666"/>
      <c r="DO40" s="666"/>
      <c r="DP40" s="666"/>
      <c r="DQ40" s="666"/>
      <c r="DR40" s="666"/>
      <c r="DS40" s="666"/>
      <c r="DT40" s="666"/>
      <c r="DU40" s="666"/>
      <c r="DV40" s="667"/>
      <c r="DW40" s="670" t="s">
        <v>127</v>
      </c>
      <c r="DX40" s="699"/>
      <c r="DY40" s="699"/>
      <c r="DZ40" s="699"/>
      <c r="EA40" s="699"/>
      <c r="EB40" s="699"/>
      <c r="EC40" s="700"/>
    </row>
    <row r="41" spans="2:133" ht="11.25" customHeight="1" x14ac:dyDescent="0.15">
      <c r="B41" s="662" t="s">
        <v>344</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68" t="s">
        <v>127</v>
      </c>
      <c r="AA41" s="668"/>
      <c r="AB41" s="668"/>
      <c r="AC41" s="668"/>
      <c r="AD41" s="669" t="s">
        <v>127</v>
      </c>
      <c r="AE41" s="669"/>
      <c r="AF41" s="669"/>
      <c r="AG41" s="669"/>
      <c r="AH41" s="669"/>
      <c r="AI41" s="669"/>
      <c r="AJ41" s="669"/>
      <c r="AK41" s="669"/>
      <c r="AL41" s="670" t="s">
        <v>127</v>
      </c>
      <c r="AM41" s="671"/>
      <c r="AN41" s="671"/>
      <c r="AO41" s="672"/>
      <c r="AQ41" s="743" t="s">
        <v>345</v>
      </c>
      <c r="AR41" s="744"/>
      <c r="AS41" s="744"/>
      <c r="AT41" s="744"/>
      <c r="AU41" s="744"/>
      <c r="AV41" s="744"/>
      <c r="AW41" s="744"/>
      <c r="AX41" s="744"/>
      <c r="AY41" s="745"/>
      <c r="AZ41" s="665">
        <v>453729</v>
      </c>
      <c r="BA41" s="666"/>
      <c r="BB41" s="666"/>
      <c r="BC41" s="666"/>
      <c r="BD41" s="705"/>
      <c r="BE41" s="705"/>
      <c r="BF41" s="723"/>
      <c r="BG41" s="746"/>
      <c r="BH41" s="747"/>
      <c r="BI41" s="747"/>
      <c r="BJ41" s="747"/>
      <c r="BK41" s="747"/>
      <c r="BL41" s="364"/>
      <c r="BM41" s="681" t="s">
        <v>346</v>
      </c>
      <c r="BN41" s="681"/>
      <c r="BO41" s="681"/>
      <c r="BP41" s="681"/>
      <c r="BQ41" s="681"/>
      <c r="BR41" s="681"/>
      <c r="BS41" s="681"/>
      <c r="BT41" s="681"/>
      <c r="BU41" s="682"/>
      <c r="BV41" s="665" t="s">
        <v>127</v>
      </c>
      <c r="BW41" s="666"/>
      <c r="BX41" s="666"/>
      <c r="BY41" s="666"/>
      <c r="BZ41" s="666"/>
      <c r="CA41" s="666"/>
      <c r="CB41" s="675"/>
      <c r="CD41" s="680" t="s">
        <v>347</v>
      </c>
      <c r="CE41" s="681"/>
      <c r="CF41" s="681"/>
      <c r="CG41" s="681"/>
      <c r="CH41" s="681"/>
      <c r="CI41" s="681"/>
      <c r="CJ41" s="681"/>
      <c r="CK41" s="681"/>
      <c r="CL41" s="681"/>
      <c r="CM41" s="681"/>
      <c r="CN41" s="681"/>
      <c r="CO41" s="681"/>
      <c r="CP41" s="681"/>
      <c r="CQ41" s="682"/>
      <c r="CR41" s="665" t="s">
        <v>127</v>
      </c>
      <c r="CS41" s="705"/>
      <c r="CT41" s="705"/>
      <c r="CU41" s="705"/>
      <c r="CV41" s="705"/>
      <c r="CW41" s="705"/>
      <c r="CX41" s="705"/>
      <c r="CY41" s="706"/>
      <c r="CZ41" s="670" t="s">
        <v>127</v>
      </c>
      <c r="DA41" s="699"/>
      <c r="DB41" s="699"/>
      <c r="DC41" s="707"/>
      <c r="DD41" s="674" t="s">
        <v>127</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348</v>
      </c>
      <c r="C42" s="663"/>
      <c r="D42" s="663"/>
      <c r="E42" s="663"/>
      <c r="F42" s="663"/>
      <c r="G42" s="663"/>
      <c r="H42" s="663"/>
      <c r="I42" s="663"/>
      <c r="J42" s="663"/>
      <c r="K42" s="663"/>
      <c r="L42" s="663"/>
      <c r="M42" s="663"/>
      <c r="N42" s="663"/>
      <c r="O42" s="663"/>
      <c r="P42" s="663"/>
      <c r="Q42" s="664"/>
      <c r="R42" s="665" t="s">
        <v>127</v>
      </c>
      <c r="S42" s="666"/>
      <c r="T42" s="666"/>
      <c r="U42" s="666"/>
      <c r="V42" s="666"/>
      <c r="W42" s="666"/>
      <c r="X42" s="666"/>
      <c r="Y42" s="667"/>
      <c r="Z42" s="668" t="s">
        <v>127</v>
      </c>
      <c r="AA42" s="668"/>
      <c r="AB42" s="668"/>
      <c r="AC42" s="668"/>
      <c r="AD42" s="669" t="s">
        <v>127</v>
      </c>
      <c r="AE42" s="669"/>
      <c r="AF42" s="669"/>
      <c r="AG42" s="669"/>
      <c r="AH42" s="669"/>
      <c r="AI42" s="669"/>
      <c r="AJ42" s="669"/>
      <c r="AK42" s="669"/>
      <c r="AL42" s="670" t="s">
        <v>127</v>
      </c>
      <c r="AM42" s="671"/>
      <c r="AN42" s="671"/>
      <c r="AO42" s="672"/>
      <c r="AQ42" s="750" t="s">
        <v>349</v>
      </c>
      <c r="AR42" s="751"/>
      <c r="AS42" s="751"/>
      <c r="AT42" s="751"/>
      <c r="AU42" s="751"/>
      <c r="AV42" s="751"/>
      <c r="AW42" s="751"/>
      <c r="AX42" s="751"/>
      <c r="AY42" s="752"/>
      <c r="AZ42" s="759">
        <v>1078220</v>
      </c>
      <c r="BA42" s="760"/>
      <c r="BB42" s="760"/>
      <c r="BC42" s="760"/>
      <c r="BD42" s="736"/>
      <c r="BE42" s="736"/>
      <c r="BF42" s="738"/>
      <c r="BG42" s="748"/>
      <c r="BH42" s="749"/>
      <c r="BI42" s="749"/>
      <c r="BJ42" s="749"/>
      <c r="BK42" s="749"/>
      <c r="BL42" s="365"/>
      <c r="BM42" s="691" t="s">
        <v>350</v>
      </c>
      <c r="BN42" s="691"/>
      <c r="BO42" s="691"/>
      <c r="BP42" s="691"/>
      <c r="BQ42" s="691"/>
      <c r="BR42" s="691"/>
      <c r="BS42" s="691"/>
      <c r="BT42" s="691"/>
      <c r="BU42" s="692"/>
      <c r="BV42" s="759">
        <v>402</v>
      </c>
      <c r="BW42" s="760"/>
      <c r="BX42" s="760"/>
      <c r="BY42" s="760"/>
      <c r="BZ42" s="760"/>
      <c r="CA42" s="760"/>
      <c r="CB42" s="772"/>
      <c r="CD42" s="662" t="s">
        <v>351</v>
      </c>
      <c r="CE42" s="663"/>
      <c r="CF42" s="663"/>
      <c r="CG42" s="663"/>
      <c r="CH42" s="663"/>
      <c r="CI42" s="663"/>
      <c r="CJ42" s="663"/>
      <c r="CK42" s="663"/>
      <c r="CL42" s="663"/>
      <c r="CM42" s="663"/>
      <c r="CN42" s="663"/>
      <c r="CO42" s="663"/>
      <c r="CP42" s="663"/>
      <c r="CQ42" s="664"/>
      <c r="CR42" s="665">
        <v>5825021</v>
      </c>
      <c r="CS42" s="705"/>
      <c r="CT42" s="705"/>
      <c r="CU42" s="705"/>
      <c r="CV42" s="705"/>
      <c r="CW42" s="705"/>
      <c r="CX42" s="705"/>
      <c r="CY42" s="706"/>
      <c r="CZ42" s="670">
        <v>27.5</v>
      </c>
      <c r="DA42" s="699"/>
      <c r="DB42" s="699"/>
      <c r="DC42" s="707"/>
      <c r="DD42" s="674">
        <v>994397</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352</v>
      </c>
      <c r="C43" s="663"/>
      <c r="D43" s="663"/>
      <c r="E43" s="663"/>
      <c r="F43" s="663"/>
      <c r="G43" s="663"/>
      <c r="H43" s="663"/>
      <c r="I43" s="663"/>
      <c r="J43" s="663"/>
      <c r="K43" s="663"/>
      <c r="L43" s="663"/>
      <c r="M43" s="663"/>
      <c r="N43" s="663"/>
      <c r="O43" s="663"/>
      <c r="P43" s="663"/>
      <c r="Q43" s="664"/>
      <c r="R43" s="665">
        <v>416014</v>
      </c>
      <c r="S43" s="666"/>
      <c r="T43" s="666"/>
      <c r="U43" s="666"/>
      <c r="V43" s="666"/>
      <c r="W43" s="666"/>
      <c r="X43" s="666"/>
      <c r="Y43" s="667"/>
      <c r="Z43" s="668">
        <v>1.8</v>
      </c>
      <c r="AA43" s="668"/>
      <c r="AB43" s="668"/>
      <c r="AC43" s="668"/>
      <c r="AD43" s="669" t="s">
        <v>127</v>
      </c>
      <c r="AE43" s="669"/>
      <c r="AF43" s="669"/>
      <c r="AG43" s="669"/>
      <c r="AH43" s="669"/>
      <c r="AI43" s="669"/>
      <c r="AJ43" s="669"/>
      <c r="AK43" s="669"/>
      <c r="AL43" s="670" t="s">
        <v>127</v>
      </c>
      <c r="AM43" s="671"/>
      <c r="AN43" s="671"/>
      <c r="AO43" s="672"/>
      <c r="BV43" s="219"/>
      <c r="BW43" s="219"/>
      <c r="BX43" s="219"/>
      <c r="BY43" s="219"/>
      <c r="BZ43" s="219"/>
      <c r="CA43" s="219"/>
      <c r="CB43" s="219"/>
      <c r="CD43" s="662" t="s">
        <v>353</v>
      </c>
      <c r="CE43" s="663"/>
      <c r="CF43" s="663"/>
      <c r="CG43" s="663"/>
      <c r="CH43" s="663"/>
      <c r="CI43" s="663"/>
      <c r="CJ43" s="663"/>
      <c r="CK43" s="663"/>
      <c r="CL43" s="663"/>
      <c r="CM43" s="663"/>
      <c r="CN43" s="663"/>
      <c r="CO43" s="663"/>
      <c r="CP43" s="663"/>
      <c r="CQ43" s="664"/>
      <c r="CR43" s="665">
        <v>83254</v>
      </c>
      <c r="CS43" s="705"/>
      <c r="CT43" s="705"/>
      <c r="CU43" s="705"/>
      <c r="CV43" s="705"/>
      <c r="CW43" s="705"/>
      <c r="CX43" s="705"/>
      <c r="CY43" s="706"/>
      <c r="CZ43" s="670">
        <v>0.4</v>
      </c>
      <c r="DA43" s="699"/>
      <c r="DB43" s="699"/>
      <c r="DC43" s="707"/>
      <c r="DD43" s="674">
        <v>81986</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09" t="s">
        <v>354</v>
      </c>
      <c r="C44" s="710"/>
      <c r="D44" s="710"/>
      <c r="E44" s="710"/>
      <c r="F44" s="710"/>
      <c r="G44" s="710"/>
      <c r="H44" s="710"/>
      <c r="I44" s="710"/>
      <c r="J44" s="710"/>
      <c r="K44" s="710"/>
      <c r="L44" s="710"/>
      <c r="M44" s="710"/>
      <c r="N44" s="710"/>
      <c r="O44" s="710"/>
      <c r="P44" s="710"/>
      <c r="Q44" s="711"/>
      <c r="R44" s="759">
        <v>22620810</v>
      </c>
      <c r="S44" s="760"/>
      <c r="T44" s="760"/>
      <c r="U44" s="760"/>
      <c r="V44" s="760"/>
      <c r="W44" s="760"/>
      <c r="X44" s="760"/>
      <c r="Y44" s="761"/>
      <c r="Z44" s="762">
        <v>100</v>
      </c>
      <c r="AA44" s="762"/>
      <c r="AB44" s="762"/>
      <c r="AC44" s="762"/>
      <c r="AD44" s="763">
        <v>9383743</v>
      </c>
      <c r="AE44" s="763"/>
      <c r="AF44" s="763"/>
      <c r="AG44" s="763"/>
      <c r="AH44" s="763"/>
      <c r="AI44" s="763"/>
      <c r="AJ44" s="763"/>
      <c r="AK44" s="763"/>
      <c r="AL44" s="764">
        <v>100</v>
      </c>
      <c r="AM44" s="737"/>
      <c r="AN44" s="737"/>
      <c r="AO44" s="765"/>
      <c r="CD44" s="766" t="s">
        <v>301</v>
      </c>
      <c r="CE44" s="767"/>
      <c r="CF44" s="662" t="s">
        <v>355</v>
      </c>
      <c r="CG44" s="663"/>
      <c r="CH44" s="663"/>
      <c r="CI44" s="663"/>
      <c r="CJ44" s="663"/>
      <c r="CK44" s="663"/>
      <c r="CL44" s="663"/>
      <c r="CM44" s="663"/>
      <c r="CN44" s="663"/>
      <c r="CO44" s="663"/>
      <c r="CP44" s="663"/>
      <c r="CQ44" s="664"/>
      <c r="CR44" s="665">
        <v>5788326</v>
      </c>
      <c r="CS44" s="666"/>
      <c r="CT44" s="666"/>
      <c r="CU44" s="666"/>
      <c r="CV44" s="666"/>
      <c r="CW44" s="666"/>
      <c r="CX44" s="666"/>
      <c r="CY44" s="667"/>
      <c r="CZ44" s="670">
        <v>27.3</v>
      </c>
      <c r="DA44" s="671"/>
      <c r="DB44" s="671"/>
      <c r="DC44" s="683"/>
      <c r="DD44" s="674">
        <v>976818</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356</v>
      </c>
      <c r="CG45" s="663"/>
      <c r="CH45" s="663"/>
      <c r="CI45" s="663"/>
      <c r="CJ45" s="663"/>
      <c r="CK45" s="663"/>
      <c r="CL45" s="663"/>
      <c r="CM45" s="663"/>
      <c r="CN45" s="663"/>
      <c r="CO45" s="663"/>
      <c r="CP45" s="663"/>
      <c r="CQ45" s="664"/>
      <c r="CR45" s="665">
        <v>3642477</v>
      </c>
      <c r="CS45" s="705"/>
      <c r="CT45" s="705"/>
      <c r="CU45" s="705"/>
      <c r="CV45" s="705"/>
      <c r="CW45" s="705"/>
      <c r="CX45" s="705"/>
      <c r="CY45" s="706"/>
      <c r="CZ45" s="670">
        <v>17.2</v>
      </c>
      <c r="DA45" s="699"/>
      <c r="DB45" s="699"/>
      <c r="DC45" s="707"/>
      <c r="DD45" s="674">
        <v>267147</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358</v>
      </c>
      <c r="CG46" s="663"/>
      <c r="CH46" s="663"/>
      <c r="CI46" s="663"/>
      <c r="CJ46" s="663"/>
      <c r="CK46" s="663"/>
      <c r="CL46" s="663"/>
      <c r="CM46" s="663"/>
      <c r="CN46" s="663"/>
      <c r="CO46" s="663"/>
      <c r="CP46" s="663"/>
      <c r="CQ46" s="664"/>
      <c r="CR46" s="665">
        <v>2133868</v>
      </c>
      <c r="CS46" s="666"/>
      <c r="CT46" s="666"/>
      <c r="CU46" s="666"/>
      <c r="CV46" s="666"/>
      <c r="CW46" s="666"/>
      <c r="CX46" s="666"/>
      <c r="CY46" s="667"/>
      <c r="CZ46" s="670">
        <v>10.1</v>
      </c>
      <c r="DA46" s="671"/>
      <c r="DB46" s="671"/>
      <c r="DC46" s="683"/>
      <c r="DD46" s="674">
        <v>698190</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359</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360</v>
      </c>
      <c r="CG47" s="663"/>
      <c r="CH47" s="663"/>
      <c r="CI47" s="663"/>
      <c r="CJ47" s="663"/>
      <c r="CK47" s="663"/>
      <c r="CL47" s="663"/>
      <c r="CM47" s="663"/>
      <c r="CN47" s="663"/>
      <c r="CO47" s="663"/>
      <c r="CP47" s="663"/>
      <c r="CQ47" s="664"/>
      <c r="CR47" s="665">
        <v>36695</v>
      </c>
      <c r="CS47" s="705"/>
      <c r="CT47" s="705"/>
      <c r="CU47" s="705"/>
      <c r="CV47" s="705"/>
      <c r="CW47" s="705"/>
      <c r="CX47" s="705"/>
      <c r="CY47" s="706"/>
      <c r="CZ47" s="670">
        <v>0.2</v>
      </c>
      <c r="DA47" s="699"/>
      <c r="DB47" s="699"/>
      <c r="DC47" s="707"/>
      <c r="DD47" s="674">
        <v>17579</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361</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362</v>
      </c>
      <c r="CG48" s="663"/>
      <c r="CH48" s="663"/>
      <c r="CI48" s="663"/>
      <c r="CJ48" s="663"/>
      <c r="CK48" s="663"/>
      <c r="CL48" s="663"/>
      <c r="CM48" s="663"/>
      <c r="CN48" s="663"/>
      <c r="CO48" s="663"/>
      <c r="CP48" s="663"/>
      <c r="CQ48" s="664"/>
      <c r="CR48" s="665" t="s">
        <v>127</v>
      </c>
      <c r="CS48" s="666"/>
      <c r="CT48" s="666"/>
      <c r="CU48" s="666"/>
      <c r="CV48" s="666"/>
      <c r="CW48" s="666"/>
      <c r="CX48" s="666"/>
      <c r="CY48" s="667"/>
      <c r="CZ48" s="670" t="s">
        <v>127</v>
      </c>
      <c r="DA48" s="671"/>
      <c r="DB48" s="671"/>
      <c r="DC48" s="683"/>
      <c r="DD48" s="674" t="s">
        <v>127</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363</v>
      </c>
      <c r="CE49" s="710"/>
      <c r="CF49" s="710"/>
      <c r="CG49" s="710"/>
      <c r="CH49" s="710"/>
      <c r="CI49" s="710"/>
      <c r="CJ49" s="710"/>
      <c r="CK49" s="710"/>
      <c r="CL49" s="710"/>
      <c r="CM49" s="710"/>
      <c r="CN49" s="710"/>
      <c r="CO49" s="710"/>
      <c r="CP49" s="710"/>
      <c r="CQ49" s="711"/>
      <c r="CR49" s="759">
        <v>21212360</v>
      </c>
      <c r="CS49" s="736"/>
      <c r="CT49" s="736"/>
      <c r="CU49" s="736"/>
      <c r="CV49" s="736"/>
      <c r="CW49" s="736"/>
      <c r="CX49" s="736"/>
      <c r="CY49" s="773"/>
      <c r="CZ49" s="764">
        <v>100</v>
      </c>
      <c r="DA49" s="774"/>
      <c r="DB49" s="774"/>
      <c r="DC49" s="775"/>
      <c r="DD49" s="776">
        <v>10999690</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isr3zFPtlysXS4yh3q/ANzDm8+WtG8ZQq0VQQtnjnQzUwIByblE96jJ4C8JojLpstP0mJUiQueTeRBl7WNb3lQ==" saltValue="Te8TTRw4rOlnesuN7Fzq6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364</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365</v>
      </c>
      <c r="DK2" s="787"/>
      <c r="DL2" s="787"/>
      <c r="DM2" s="787"/>
      <c r="DN2" s="787"/>
      <c r="DO2" s="788"/>
      <c r="DP2" s="224"/>
      <c r="DQ2" s="786" t="s">
        <v>366</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367</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368</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369</v>
      </c>
      <c r="B5" s="792"/>
      <c r="C5" s="792"/>
      <c r="D5" s="792"/>
      <c r="E5" s="792"/>
      <c r="F5" s="792"/>
      <c r="G5" s="792"/>
      <c r="H5" s="792"/>
      <c r="I5" s="792"/>
      <c r="J5" s="792"/>
      <c r="K5" s="792"/>
      <c r="L5" s="792"/>
      <c r="M5" s="792"/>
      <c r="N5" s="792"/>
      <c r="O5" s="792"/>
      <c r="P5" s="793"/>
      <c r="Q5" s="797" t="s">
        <v>370</v>
      </c>
      <c r="R5" s="798"/>
      <c r="S5" s="798"/>
      <c r="T5" s="798"/>
      <c r="U5" s="799"/>
      <c r="V5" s="797" t="s">
        <v>371</v>
      </c>
      <c r="W5" s="798"/>
      <c r="X5" s="798"/>
      <c r="Y5" s="798"/>
      <c r="Z5" s="799"/>
      <c r="AA5" s="797" t="s">
        <v>372</v>
      </c>
      <c r="AB5" s="798"/>
      <c r="AC5" s="798"/>
      <c r="AD5" s="798"/>
      <c r="AE5" s="798"/>
      <c r="AF5" s="803" t="s">
        <v>373</v>
      </c>
      <c r="AG5" s="798"/>
      <c r="AH5" s="798"/>
      <c r="AI5" s="798"/>
      <c r="AJ5" s="804"/>
      <c r="AK5" s="798" t="s">
        <v>374</v>
      </c>
      <c r="AL5" s="798"/>
      <c r="AM5" s="798"/>
      <c r="AN5" s="798"/>
      <c r="AO5" s="799"/>
      <c r="AP5" s="797" t="s">
        <v>375</v>
      </c>
      <c r="AQ5" s="798"/>
      <c r="AR5" s="798"/>
      <c r="AS5" s="798"/>
      <c r="AT5" s="799"/>
      <c r="AU5" s="797" t="s">
        <v>376</v>
      </c>
      <c r="AV5" s="798"/>
      <c r="AW5" s="798"/>
      <c r="AX5" s="798"/>
      <c r="AY5" s="804"/>
      <c r="AZ5" s="228"/>
      <c r="BA5" s="228"/>
      <c r="BB5" s="228"/>
      <c r="BC5" s="228"/>
      <c r="BD5" s="228"/>
      <c r="BE5" s="229"/>
      <c r="BF5" s="229"/>
      <c r="BG5" s="229"/>
      <c r="BH5" s="229"/>
      <c r="BI5" s="229"/>
      <c r="BJ5" s="229"/>
      <c r="BK5" s="229"/>
      <c r="BL5" s="229"/>
      <c r="BM5" s="229"/>
      <c r="BN5" s="229"/>
      <c r="BO5" s="229"/>
      <c r="BP5" s="229"/>
      <c r="BQ5" s="791" t="s">
        <v>377</v>
      </c>
      <c r="BR5" s="792"/>
      <c r="BS5" s="792"/>
      <c r="BT5" s="792"/>
      <c r="BU5" s="792"/>
      <c r="BV5" s="792"/>
      <c r="BW5" s="792"/>
      <c r="BX5" s="792"/>
      <c r="BY5" s="792"/>
      <c r="BZ5" s="792"/>
      <c r="CA5" s="792"/>
      <c r="CB5" s="792"/>
      <c r="CC5" s="792"/>
      <c r="CD5" s="792"/>
      <c r="CE5" s="792"/>
      <c r="CF5" s="792"/>
      <c r="CG5" s="793"/>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27" t="s">
        <v>383</v>
      </c>
      <c r="DH5" s="828"/>
      <c r="DI5" s="828"/>
      <c r="DJ5" s="828"/>
      <c r="DK5" s="829"/>
      <c r="DL5" s="827" t="s">
        <v>384</v>
      </c>
      <c r="DM5" s="828"/>
      <c r="DN5" s="828"/>
      <c r="DO5" s="828"/>
      <c r="DP5" s="829"/>
      <c r="DQ5" s="797" t="s">
        <v>385</v>
      </c>
      <c r="DR5" s="798"/>
      <c r="DS5" s="798"/>
      <c r="DT5" s="798"/>
      <c r="DU5" s="799"/>
      <c r="DV5" s="797" t="s">
        <v>376</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386</v>
      </c>
      <c r="C7" s="814"/>
      <c r="D7" s="814"/>
      <c r="E7" s="814"/>
      <c r="F7" s="814"/>
      <c r="G7" s="814"/>
      <c r="H7" s="814"/>
      <c r="I7" s="814"/>
      <c r="J7" s="814"/>
      <c r="K7" s="814"/>
      <c r="L7" s="814"/>
      <c r="M7" s="814"/>
      <c r="N7" s="814"/>
      <c r="O7" s="814"/>
      <c r="P7" s="815"/>
      <c r="Q7" s="816">
        <v>22621</v>
      </c>
      <c r="R7" s="817"/>
      <c r="S7" s="817"/>
      <c r="T7" s="817"/>
      <c r="U7" s="817"/>
      <c r="V7" s="817">
        <v>21212</v>
      </c>
      <c r="W7" s="817"/>
      <c r="X7" s="817"/>
      <c r="Y7" s="817"/>
      <c r="Z7" s="817"/>
      <c r="AA7" s="817">
        <v>1408</v>
      </c>
      <c r="AB7" s="817"/>
      <c r="AC7" s="817"/>
      <c r="AD7" s="817"/>
      <c r="AE7" s="818"/>
      <c r="AF7" s="819">
        <v>1255</v>
      </c>
      <c r="AG7" s="820"/>
      <c r="AH7" s="820"/>
      <c r="AI7" s="820"/>
      <c r="AJ7" s="821"/>
      <c r="AK7" s="822">
        <v>267</v>
      </c>
      <c r="AL7" s="823"/>
      <c r="AM7" s="823"/>
      <c r="AN7" s="823"/>
      <c r="AO7" s="823"/>
      <c r="AP7" s="823">
        <v>22395</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t="s">
        <v>583</v>
      </c>
      <c r="BS7" s="810" t="s">
        <v>582</v>
      </c>
      <c r="BT7" s="811"/>
      <c r="BU7" s="811"/>
      <c r="BV7" s="811"/>
      <c r="BW7" s="811"/>
      <c r="BX7" s="811"/>
      <c r="BY7" s="811"/>
      <c r="BZ7" s="811"/>
      <c r="CA7" s="811"/>
      <c r="CB7" s="811"/>
      <c r="CC7" s="811"/>
      <c r="CD7" s="811"/>
      <c r="CE7" s="811"/>
      <c r="CF7" s="811"/>
      <c r="CG7" s="826"/>
      <c r="CH7" s="807">
        <v>0</v>
      </c>
      <c r="CI7" s="808"/>
      <c r="CJ7" s="808"/>
      <c r="CK7" s="808"/>
      <c r="CL7" s="809"/>
      <c r="CM7" s="807">
        <v>10</v>
      </c>
      <c r="CN7" s="808"/>
      <c r="CO7" s="808"/>
      <c r="CP7" s="808"/>
      <c r="CQ7" s="809"/>
      <c r="CR7" s="807">
        <v>5</v>
      </c>
      <c r="CS7" s="808"/>
      <c r="CT7" s="808"/>
      <c r="CU7" s="808"/>
      <c r="CV7" s="809"/>
      <c r="CW7" s="807" t="s">
        <v>503</v>
      </c>
      <c r="CX7" s="808"/>
      <c r="CY7" s="808"/>
      <c r="CZ7" s="808"/>
      <c r="DA7" s="809"/>
      <c r="DB7" s="807" t="s">
        <v>503</v>
      </c>
      <c r="DC7" s="808"/>
      <c r="DD7" s="808"/>
      <c r="DE7" s="808"/>
      <c r="DF7" s="809"/>
      <c r="DG7" s="807" t="s">
        <v>503</v>
      </c>
      <c r="DH7" s="808"/>
      <c r="DI7" s="808"/>
      <c r="DJ7" s="808"/>
      <c r="DK7" s="809"/>
      <c r="DL7" s="807" t="s">
        <v>503</v>
      </c>
      <c r="DM7" s="808"/>
      <c r="DN7" s="808"/>
      <c r="DO7" s="808"/>
      <c r="DP7" s="809"/>
      <c r="DQ7" s="807" t="s">
        <v>503</v>
      </c>
      <c r="DR7" s="808"/>
      <c r="DS7" s="808"/>
      <c r="DT7" s="808"/>
      <c r="DU7" s="809"/>
      <c r="DV7" s="810"/>
      <c r="DW7" s="811"/>
      <c r="DX7" s="811"/>
      <c r="DY7" s="811"/>
      <c r="DZ7" s="812"/>
      <c r="EA7" s="230"/>
    </row>
    <row r="8" spans="1:131" s="231" customFormat="1" ht="26.25" customHeight="1" x14ac:dyDescent="0.15">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x14ac:dyDescent="0.15">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387</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388</v>
      </c>
      <c r="B23" s="853" t="s">
        <v>389</v>
      </c>
      <c r="C23" s="854"/>
      <c r="D23" s="854"/>
      <c r="E23" s="854"/>
      <c r="F23" s="854"/>
      <c r="G23" s="854"/>
      <c r="H23" s="854"/>
      <c r="I23" s="854"/>
      <c r="J23" s="854"/>
      <c r="K23" s="854"/>
      <c r="L23" s="854"/>
      <c r="M23" s="854"/>
      <c r="N23" s="854"/>
      <c r="O23" s="854"/>
      <c r="P23" s="855"/>
      <c r="Q23" s="856">
        <v>22621</v>
      </c>
      <c r="R23" s="857"/>
      <c r="S23" s="857"/>
      <c r="T23" s="857"/>
      <c r="U23" s="857"/>
      <c r="V23" s="857">
        <v>21212</v>
      </c>
      <c r="W23" s="857"/>
      <c r="X23" s="857"/>
      <c r="Y23" s="857"/>
      <c r="Z23" s="857"/>
      <c r="AA23" s="857">
        <v>1408</v>
      </c>
      <c r="AB23" s="857"/>
      <c r="AC23" s="857"/>
      <c r="AD23" s="857"/>
      <c r="AE23" s="858"/>
      <c r="AF23" s="859">
        <v>1255</v>
      </c>
      <c r="AG23" s="857"/>
      <c r="AH23" s="857"/>
      <c r="AI23" s="857"/>
      <c r="AJ23" s="860"/>
      <c r="AK23" s="861"/>
      <c r="AL23" s="862"/>
      <c r="AM23" s="862"/>
      <c r="AN23" s="862"/>
      <c r="AO23" s="862"/>
      <c r="AP23" s="857">
        <v>22395</v>
      </c>
      <c r="AQ23" s="857"/>
      <c r="AR23" s="857"/>
      <c r="AS23" s="857"/>
      <c r="AT23" s="857"/>
      <c r="AU23" s="873"/>
      <c r="AV23" s="873"/>
      <c r="AW23" s="873"/>
      <c r="AX23" s="873"/>
      <c r="AY23" s="874"/>
      <c r="AZ23" s="875" t="s">
        <v>127</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390</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391</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369</v>
      </c>
      <c r="B26" s="792"/>
      <c r="C26" s="792"/>
      <c r="D26" s="792"/>
      <c r="E26" s="792"/>
      <c r="F26" s="792"/>
      <c r="G26" s="792"/>
      <c r="H26" s="792"/>
      <c r="I26" s="792"/>
      <c r="J26" s="792"/>
      <c r="K26" s="792"/>
      <c r="L26" s="792"/>
      <c r="M26" s="792"/>
      <c r="N26" s="792"/>
      <c r="O26" s="792"/>
      <c r="P26" s="793"/>
      <c r="Q26" s="797" t="s">
        <v>392</v>
      </c>
      <c r="R26" s="798"/>
      <c r="S26" s="798"/>
      <c r="T26" s="798"/>
      <c r="U26" s="799"/>
      <c r="V26" s="797" t="s">
        <v>393</v>
      </c>
      <c r="W26" s="798"/>
      <c r="X26" s="798"/>
      <c r="Y26" s="798"/>
      <c r="Z26" s="799"/>
      <c r="AA26" s="797" t="s">
        <v>394</v>
      </c>
      <c r="AB26" s="798"/>
      <c r="AC26" s="798"/>
      <c r="AD26" s="798"/>
      <c r="AE26" s="798"/>
      <c r="AF26" s="878" t="s">
        <v>395</v>
      </c>
      <c r="AG26" s="879"/>
      <c r="AH26" s="879"/>
      <c r="AI26" s="879"/>
      <c r="AJ26" s="880"/>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376</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400</v>
      </c>
      <c r="C28" s="814"/>
      <c r="D28" s="814"/>
      <c r="E28" s="814"/>
      <c r="F28" s="814"/>
      <c r="G28" s="814"/>
      <c r="H28" s="814"/>
      <c r="I28" s="814"/>
      <c r="J28" s="814"/>
      <c r="K28" s="814"/>
      <c r="L28" s="814"/>
      <c r="M28" s="814"/>
      <c r="N28" s="814"/>
      <c r="O28" s="814"/>
      <c r="P28" s="815"/>
      <c r="Q28" s="886">
        <v>3492</v>
      </c>
      <c r="R28" s="887"/>
      <c r="S28" s="887"/>
      <c r="T28" s="887"/>
      <c r="U28" s="887"/>
      <c r="V28" s="887">
        <v>3421</v>
      </c>
      <c r="W28" s="887"/>
      <c r="X28" s="887"/>
      <c r="Y28" s="887"/>
      <c r="Z28" s="887"/>
      <c r="AA28" s="887">
        <v>72</v>
      </c>
      <c r="AB28" s="887"/>
      <c r="AC28" s="887"/>
      <c r="AD28" s="887"/>
      <c r="AE28" s="888"/>
      <c r="AF28" s="889">
        <v>72</v>
      </c>
      <c r="AG28" s="887"/>
      <c r="AH28" s="887"/>
      <c r="AI28" s="887"/>
      <c r="AJ28" s="890"/>
      <c r="AK28" s="891">
        <v>454</v>
      </c>
      <c r="AL28" s="892"/>
      <c r="AM28" s="892"/>
      <c r="AN28" s="892"/>
      <c r="AO28" s="892"/>
      <c r="AP28" s="892" t="s">
        <v>503</v>
      </c>
      <c r="AQ28" s="892"/>
      <c r="AR28" s="892"/>
      <c r="AS28" s="892"/>
      <c r="AT28" s="892"/>
      <c r="AU28" s="892" t="s">
        <v>503</v>
      </c>
      <c r="AV28" s="892"/>
      <c r="AW28" s="892"/>
      <c r="AX28" s="892"/>
      <c r="AY28" s="892"/>
      <c r="AZ28" s="893"/>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401</v>
      </c>
      <c r="C29" s="845"/>
      <c r="D29" s="845"/>
      <c r="E29" s="845"/>
      <c r="F29" s="845"/>
      <c r="G29" s="845"/>
      <c r="H29" s="845"/>
      <c r="I29" s="845"/>
      <c r="J29" s="845"/>
      <c r="K29" s="845"/>
      <c r="L29" s="845"/>
      <c r="M29" s="845"/>
      <c r="N29" s="845"/>
      <c r="O29" s="845"/>
      <c r="P29" s="846"/>
      <c r="Q29" s="847">
        <v>449</v>
      </c>
      <c r="R29" s="848"/>
      <c r="S29" s="848"/>
      <c r="T29" s="848"/>
      <c r="U29" s="848"/>
      <c r="V29" s="848">
        <v>436</v>
      </c>
      <c r="W29" s="848"/>
      <c r="X29" s="848"/>
      <c r="Y29" s="848"/>
      <c r="Z29" s="848"/>
      <c r="AA29" s="848">
        <v>13</v>
      </c>
      <c r="AB29" s="848"/>
      <c r="AC29" s="848"/>
      <c r="AD29" s="848"/>
      <c r="AE29" s="849"/>
      <c r="AF29" s="850">
        <v>13</v>
      </c>
      <c r="AG29" s="851"/>
      <c r="AH29" s="851"/>
      <c r="AI29" s="851"/>
      <c r="AJ29" s="852"/>
      <c r="AK29" s="898">
        <v>136</v>
      </c>
      <c r="AL29" s="894"/>
      <c r="AM29" s="894"/>
      <c r="AN29" s="894"/>
      <c r="AO29" s="894"/>
      <c r="AP29" s="894" t="s">
        <v>503</v>
      </c>
      <c r="AQ29" s="894"/>
      <c r="AR29" s="894"/>
      <c r="AS29" s="894"/>
      <c r="AT29" s="894"/>
      <c r="AU29" s="894" t="s">
        <v>503</v>
      </c>
      <c r="AV29" s="894"/>
      <c r="AW29" s="894"/>
      <c r="AX29" s="894"/>
      <c r="AY29" s="894"/>
      <c r="AZ29" s="895"/>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402</v>
      </c>
      <c r="C30" s="845"/>
      <c r="D30" s="845"/>
      <c r="E30" s="845"/>
      <c r="F30" s="845"/>
      <c r="G30" s="845"/>
      <c r="H30" s="845"/>
      <c r="I30" s="845"/>
      <c r="J30" s="845"/>
      <c r="K30" s="845"/>
      <c r="L30" s="845"/>
      <c r="M30" s="845"/>
      <c r="N30" s="845"/>
      <c r="O30" s="845"/>
      <c r="P30" s="846"/>
      <c r="Q30" s="847">
        <v>478</v>
      </c>
      <c r="R30" s="848"/>
      <c r="S30" s="848"/>
      <c r="T30" s="848"/>
      <c r="U30" s="848"/>
      <c r="V30" s="848">
        <v>424</v>
      </c>
      <c r="W30" s="848"/>
      <c r="X30" s="848"/>
      <c r="Y30" s="848"/>
      <c r="Z30" s="848"/>
      <c r="AA30" s="848">
        <v>54</v>
      </c>
      <c r="AB30" s="848"/>
      <c r="AC30" s="848"/>
      <c r="AD30" s="848"/>
      <c r="AE30" s="849"/>
      <c r="AF30" s="850">
        <v>386</v>
      </c>
      <c r="AG30" s="851"/>
      <c r="AH30" s="851"/>
      <c r="AI30" s="851"/>
      <c r="AJ30" s="852"/>
      <c r="AK30" s="898">
        <v>0</v>
      </c>
      <c r="AL30" s="894"/>
      <c r="AM30" s="894"/>
      <c r="AN30" s="894"/>
      <c r="AO30" s="894"/>
      <c r="AP30" s="894">
        <v>1939</v>
      </c>
      <c r="AQ30" s="894"/>
      <c r="AR30" s="894"/>
      <c r="AS30" s="894"/>
      <c r="AT30" s="894"/>
      <c r="AU30" s="894">
        <v>0</v>
      </c>
      <c r="AV30" s="894"/>
      <c r="AW30" s="894"/>
      <c r="AX30" s="894"/>
      <c r="AY30" s="894"/>
      <c r="AZ30" s="895"/>
      <c r="BA30" s="895"/>
      <c r="BB30" s="895"/>
      <c r="BC30" s="895"/>
      <c r="BD30" s="895"/>
      <c r="BE30" s="896" t="s">
        <v>403</v>
      </c>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404</v>
      </c>
      <c r="C31" s="845"/>
      <c r="D31" s="845"/>
      <c r="E31" s="845"/>
      <c r="F31" s="845"/>
      <c r="G31" s="845"/>
      <c r="H31" s="845"/>
      <c r="I31" s="845"/>
      <c r="J31" s="845"/>
      <c r="K31" s="845"/>
      <c r="L31" s="845"/>
      <c r="M31" s="845"/>
      <c r="N31" s="845"/>
      <c r="O31" s="845"/>
      <c r="P31" s="846"/>
      <c r="Q31" s="847">
        <v>360</v>
      </c>
      <c r="R31" s="848"/>
      <c r="S31" s="848"/>
      <c r="T31" s="848"/>
      <c r="U31" s="848"/>
      <c r="V31" s="848">
        <v>356</v>
      </c>
      <c r="W31" s="848"/>
      <c r="X31" s="848"/>
      <c r="Y31" s="848"/>
      <c r="Z31" s="848"/>
      <c r="AA31" s="848">
        <v>4</v>
      </c>
      <c r="AB31" s="848"/>
      <c r="AC31" s="848"/>
      <c r="AD31" s="848"/>
      <c r="AE31" s="849"/>
      <c r="AF31" s="850">
        <v>141</v>
      </c>
      <c r="AG31" s="851"/>
      <c r="AH31" s="851"/>
      <c r="AI31" s="851"/>
      <c r="AJ31" s="852"/>
      <c r="AK31" s="898">
        <v>334</v>
      </c>
      <c r="AL31" s="894"/>
      <c r="AM31" s="894"/>
      <c r="AN31" s="894"/>
      <c r="AO31" s="894"/>
      <c r="AP31" s="894">
        <v>3728</v>
      </c>
      <c r="AQ31" s="894"/>
      <c r="AR31" s="894"/>
      <c r="AS31" s="894"/>
      <c r="AT31" s="894"/>
      <c r="AU31" s="894">
        <v>3728</v>
      </c>
      <c r="AV31" s="894"/>
      <c r="AW31" s="894"/>
      <c r="AX31" s="894"/>
      <c r="AY31" s="894"/>
      <c r="AZ31" s="895"/>
      <c r="BA31" s="895"/>
      <c r="BB31" s="895"/>
      <c r="BC31" s="895"/>
      <c r="BD31" s="895"/>
      <c r="BE31" s="896" t="s">
        <v>403</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t="s">
        <v>405</v>
      </c>
      <c r="C32" s="845"/>
      <c r="D32" s="845"/>
      <c r="E32" s="845"/>
      <c r="F32" s="845"/>
      <c r="G32" s="845"/>
      <c r="H32" s="845"/>
      <c r="I32" s="845"/>
      <c r="J32" s="845"/>
      <c r="K32" s="845"/>
      <c r="L32" s="845"/>
      <c r="M32" s="845"/>
      <c r="N32" s="845"/>
      <c r="O32" s="845"/>
      <c r="P32" s="846"/>
      <c r="Q32" s="847">
        <v>108</v>
      </c>
      <c r="R32" s="848"/>
      <c r="S32" s="848"/>
      <c r="T32" s="848"/>
      <c r="U32" s="848"/>
      <c r="V32" s="848">
        <v>103</v>
      </c>
      <c r="W32" s="848"/>
      <c r="X32" s="848"/>
      <c r="Y32" s="848"/>
      <c r="Z32" s="848"/>
      <c r="AA32" s="848">
        <v>5</v>
      </c>
      <c r="AB32" s="848"/>
      <c r="AC32" s="848"/>
      <c r="AD32" s="848"/>
      <c r="AE32" s="849"/>
      <c r="AF32" s="850">
        <v>19</v>
      </c>
      <c r="AG32" s="851"/>
      <c r="AH32" s="851"/>
      <c r="AI32" s="851"/>
      <c r="AJ32" s="852"/>
      <c r="AK32" s="898">
        <v>47</v>
      </c>
      <c r="AL32" s="894"/>
      <c r="AM32" s="894"/>
      <c r="AN32" s="894"/>
      <c r="AO32" s="894"/>
      <c r="AP32" s="894">
        <v>254</v>
      </c>
      <c r="AQ32" s="894"/>
      <c r="AR32" s="894"/>
      <c r="AS32" s="894"/>
      <c r="AT32" s="894"/>
      <c r="AU32" s="894">
        <v>195</v>
      </c>
      <c r="AV32" s="894"/>
      <c r="AW32" s="894"/>
      <c r="AX32" s="894"/>
      <c r="AY32" s="894"/>
      <c r="AZ32" s="895"/>
      <c r="BA32" s="895"/>
      <c r="BB32" s="895"/>
      <c r="BC32" s="895"/>
      <c r="BD32" s="895"/>
      <c r="BE32" s="896" t="s">
        <v>403</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406</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388</v>
      </c>
      <c r="B63" s="853" t="s">
        <v>407</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632</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127</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408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409</v>
      </c>
      <c r="B66" s="792"/>
      <c r="C66" s="792"/>
      <c r="D66" s="792"/>
      <c r="E66" s="792"/>
      <c r="F66" s="792"/>
      <c r="G66" s="792"/>
      <c r="H66" s="792"/>
      <c r="I66" s="792"/>
      <c r="J66" s="792"/>
      <c r="K66" s="792"/>
      <c r="L66" s="792"/>
      <c r="M66" s="792"/>
      <c r="N66" s="792"/>
      <c r="O66" s="792"/>
      <c r="P66" s="793"/>
      <c r="Q66" s="797" t="s">
        <v>392</v>
      </c>
      <c r="R66" s="798"/>
      <c r="S66" s="798"/>
      <c r="T66" s="798"/>
      <c r="U66" s="799"/>
      <c r="V66" s="797" t="s">
        <v>393</v>
      </c>
      <c r="W66" s="798"/>
      <c r="X66" s="798"/>
      <c r="Y66" s="798"/>
      <c r="Z66" s="799"/>
      <c r="AA66" s="797" t="s">
        <v>410</v>
      </c>
      <c r="AB66" s="798"/>
      <c r="AC66" s="798"/>
      <c r="AD66" s="798"/>
      <c r="AE66" s="799"/>
      <c r="AF66" s="918" t="s">
        <v>411</v>
      </c>
      <c r="AG66" s="879"/>
      <c r="AH66" s="879"/>
      <c r="AI66" s="879"/>
      <c r="AJ66" s="919"/>
      <c r="AK66" s="797" t="s">
        <v>396</v>
      </c>
      <c r="AL66" s="792"/>
      <c r="AM66" s="792"/>
      <c r="AN66" s="792"/>
      <c r="AO66" s="793"/>
      <c r="AP66" s="797" t="s">
        <v>397</v>
      </c>
      <c r="AQ66" s="798"/>
      <c r="AR66" s="798"/>
      <c r="AS66" s="798"/>
      <c r="AT66" s="799"/>
      <c r="AU66" s="797" t="s">
        <v>412</v>
      </c>
      <c r="AV66" s="798"/>
      <c r="AW66" s="798"/>
      <c r="AX66" s="798"/>
      <c r="AY66" s="799"/>
      <c r="AZ66" s="797" t="s">
        <v>376</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t="s">
        <v>569</v>
      </c>
      <c r="C68" s="934"/>
      <c r="D68" s="934"/>
      <c r="E68" s="934"/>
      <c r="F68" s="934"/>
      <c r="G68" s="934"/>
      <c r="H68" s="934"/>
      <c r="I68" s="934"/>
      <c r="J68" s="934"/>
      <c r="K68" s="934"/>
      <c r="L68" s="934"/>
      <c r="M68" s="934"/>
      <c r="N68" s="934"/>
      <c r="O68" s="934"/>
      <c r="P68" s="935"/>
      <c r="Q68" s="936">
        <v>8</v>
      </c>
      <c r="R68" s="930"/>
      <c r="S68" s="930"/>
      <c r="T68" s="930"/>
      <c r="U68" s="930"/>
      <c r="V68" s="930">
        <v>6</v>
      </c>
      <c r="W68" s="930"/>
      <c r="X68" s="930"/>
      <c r="Y68" s="930"/>
      <c r="Z68" s="930"/>
      <c r="AA68" s="930">
        <v>1</v>
      </c>
      <c r="AB68" s="930"/>
      <c r="AC68" s="930"/>
      <c r="AD68" s="930"/>
      <c r="AE68" s="930"/>
      <c r="AF68" s="930">
        <v>1</v>
      </c>
      <c r="AG68" s="930"/>
      <c r="AH68" s="930"/>
      <c r="AI68" s="930"/>
      <c r="AJ68" s="930"/>
      <c r="AK68" s="930" t="s">
        <v>503</v>
      </c>
      <c r="AL68" s="930"/>
      <c r="AM68" s="930"/>
      <c r="AN68" s="930"/>
      <c r="AO68" s="930"/>
      <c r="AP68" s="930" t="s">
        <v>503</v>
      </c>
      <c r="AQ68" s="930"/>
      <c r="AR68" s="930"/>
      <c r="AS68" s="930"/>
      <c r="AT68" s="930"/>
      <c r="AU68" s="930" t="s">
        <v>503</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t="s">
        <v>570</v>
      </c>
      <c r="C69" s="938"/>
      <c r="D69" s="938"/>
      <c r="E69" s="938"/>
      <c r="F69" s="938"/>
      <c r="G69" s="938"/>
      <c r="H69" s="938"/>
      <c r="I69" s="938"/>
      <c r="J69" s="938"/>
      <c r="K69" s="938"/>
      <c r="L69" s="938"/>
      <c r="M69" s="938"/>
      <c r="N69" s="938"/>
      <c r="O69" s="938"/>
      <c r="P69" s="939"/>
      <c r="Q69" s="940">
        <v>41</v>
      </c>
      <c r="R69" s="894"/>
      <c r="S69" s="894"/>
      <c r="T69" s="894"/>
      <c r="U69" s="894"/>
      <c r="V69" s="894">
        <v>34</v>
      </c>
      <c r="W69" s="894"/>
      <c r="X69" s="894"/>
      <c r="Y69" s="894"/>
      <c r="Z69" s="894"/>
      <c r="AA69" s="894">
        <v>7</v>
      </c>
      <c r="AB69" s="894"/>
      <c r="AC69" s="894"/>
      <c r="AD69" s="894"/>
      <c r="AE69" s="894"/>
      <c r="AF69" s="894">
        <v>7</v>
      </c>
      <c r="AG69" s="894"/>
      <c r="AH69" s="894"/>
      <c r="AI69" s="894"/>
      <c r="AJ69" s="894"/>
      <c r="AK69" s="894" t="s">
        <v>503</v>
      </c>
      <c r="AL69" s="894"/>
      <c r="AM69" s="894"/>
      <c r="AN69" s="894"/>
      <c r="AO69" s="894"/>
      <c r="AP69" s="894" t="s">
        <v>503</v>
      </c>
      <c r="AQ69" s="894"/>
      <c r="AR69" s="894"/>
      <c r="AS69" s="894"/>
      <c r="AT69" s="894"/>
      <c r="AU69" s="894" t="s">
        <v>503</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t="s">
        <v>571</v>
      </c>
      <c r="C70" s="938"/>
      <c r="D70" s="938"/>
      <c r="E70" s="938"/>
      <c r="F70" s="938"/>
      <c r="G70" s="938"/>
      <c r="H70" s="938"/>
      <c r="I70" s="938"/>
      <c r="J70" s="938"/>
      <c r="K70" s="938"/>
      <c r="L70" s="938"/>
      <c r="M70" s="938"/>
      <c r="N70" s="938"/>
      <c r="O70" s="938"/>
      <c r="P70" s="939"/>
      <c r="Q70" s="940">
        <v>849</v>
      </c>
      <c r="R70" s="894"/>
      <c r="S70" s="894"/>
      <c r="T70" s="894"/>
      <c r="U70" s="894"/>
      <c r="V70" s="894">
        <v>812</v>
      </c>
      <c r="W70" s="894"/>
      <c r="X70" s="894"/>
      <c r="Y70" s="894"/>
      <c r="Z70" s="894"/>
      <c r="AA70" s="894">
        <v>37</v>
      </c>
      <c r="AB70" s="894"/>
      <c r="AC70" s="894"/>
      <c r="AD70" s="894"/>
      <c r="AE70" s="894"/>
      <c r="AF70" s="894">
        <v>37</v>
      </c>
      <c r="AG70" s="894"/>
      <c r="AH70" s="894"/>
      <c r="AI70" s="894"/>
      <c r="AJ70" s="894"/>
      <c r="AK70" s="894" t="s">
        <v>503</v>
      </c>
      <c r="AL70" s="894"/>
      <c r="AM70" s="894"/>
      <c r="AN70" s="894"/>
      <c r="AO70" s="894"/>
      <c r="AP70" s="894">
        <v>23</v>
      </c>
      <c r="AQ70" s="894"/>
      <c r="AR70" s="894"/>
      <c r="AS70" s="894"/>
      <c r="AT70" s="894"/>
      <c r="AU70" s="894">
        <v>12</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37" t="s">
        <v>572</v>
      </c>
      <c r="C71" s="938"/>
      <c r="D71" s="938"/>
      <c r="E71" s="938"/>
      <c r="F71" s="938"/>
      <c r="G71" s="938"/>
      <c r="H71" s="938"/>
      <c r="I71" s="938"/>
      <c r="J71" s="938"/>
      <c r="K71" s="938"/>
      <c r="L71" s="938"/>
      <c r="M71" s="938"/>
      <c r="N71" s="938"/>
      <c r="O71" s="938"/>
      <c r="P71" s="939"/>
      <c r="Q71" s="940">
        <v>486</v>
      </c>
      <c r="R71" s="894"/>
      <c r="S71" s="894"/>
      <c r="T71" s="894"/>
      <c r="U71" s="894"/>
      <c r="V71" s="894">
        <v>452</v>
      </c>
      <c r="W71" s="894"/>
      <c r="X71" s="894"/>
      <c r="Y71" s="894"/>
      <c r="Z71" s="894"/>
      <c r="AA71" s="894">
        <v>35</v>
      </c>
      <c r="AB71" s="894"/>
      <c r="AC71" s="894"/>
      <c r="AD71" s="894"/>
      <c r="AE71" s="894"/>
      <c r="AF71" s="894">
        <v>35</v>
      </c>
      <c r="AG71" s="894"/>
      <c r="AH71" s="894"/>
      <c r="AI71" s="894"/>
      <c r="AJ71" s="894"/>
      <c r="AK71" s="894" t="s">
        <v>503</v>
      </c>
      <c r="AL71" s="894"/>
      <c r="AM71" s="894"/>
      <c r="AN71" s="894"/>
      <c r="AO71" s="894"/>
      <c r="AP71" s="894" t="s">
        <v>503</v>
      </c>
      <c r="AQ71" s="894"/>
      <c r="AR71" s="894"/>
      <c r="AS71" s="894"/>
      <c r="AT71" s="894"/>
      <c r="AU71" s="894" t="s">
        <v>503</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37" t="s">
        <v>573</v>
      </c>
      <c r="C72" s="938"/>
      <c r="D72" s="938"/>
      <c r="E72" s="938"/>
      <c r="F72" s="938"/>
      <c r="G72" s="938"/>
      <c r="H72" s="938"/>
      <c r="I72" s="938"/>
      <c r="J72" s="938"/>
      <c r="K72" s="938"/>
      <c r="L72" s="938"/>
      <c r="M72" s="938"/>
      <c r="N72" s="938"/>
      <c r="O72" s="938"/>
      <c r="P72" s="939"/>
      <c r="Q72" s="940">
        <v>1825</v>
      </c>
      <c r="R72" s="894"/>
      <c r="S72" s="894"/>
      <c r="T72" s="894"/>
      <c r="U72" s="894"/>
      <c r="V72" s="894">
        <v>1781</v>
      </c>
      <c r="W72" s="894"/>
      <c r="X72" s="894"/>
      <c r="Y72" s="894"/>
      <c r="Z72" s="894"/>
      <c r="AA72" s="894">
        <v>44</v>
      </c>
      <c r="AB72" s="894"/>
      <c r="AC72" s="894"/>
      <c r="AD72" s="894"/>
      <c r="AE72" s="894"/>
      <c r="AF72" s="894">
        <v>44</v>
      </c>
      <c r="AG72" s="894"/>
      <c r="AH72" s="894"/>
      <c r="AI72" s="894"/>
      <c r="AJ72" s="894"/>
      <c r="AK72" s="894" t="s">
        <v>503</v>
      </c>
      <c r="AL72" s="894"/>
      <c r="AM72" s="894"/>
      <c r="AN72" s="894"/>
      <c r="AO72" s="894"/>
      <c r="AP72" s="894" t="s">
        <v>503</v>
      </c>
      <c r="AQ72" s="894"/>
      <c r="AR72" s="894"/>
      <c r="AS72" s="894"/>
      <c r="AT72" s="894"/>
      <c r="AU72" s="894" t="s">
        <v>503</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37" t="s">
        <v>574</v>
      </c>
      <c r="C73" s="938"/>
      <c r="D73" s="938"/>
      <c r="E73" s="938"/>
      <c r="F73" s="938"/>
      <c r="G73" s="938"/>
      <c r="H73" s="938"/>
      <c r="I73" s="938"/>
      <c r="J73" s="938"/>
      <c r="K73" s="938"/>
      <c r="L73" s="938"/>
      <c r="M73" s="938"/>
      <c r="N73" s="938"/>
      <c r="O73" s="938"/>
      <c r="P73" s="939"/>
      <c r="Q73" s="940">
        <v>72077</v>
      </c>
      <c r="R73" s="894"/>
      <c r="S73" s="894"/>
      <c r="T73" s="894"/>
      <c r="U73" s="894"/>
      <c r="V73" s="894">
        <v>69435</v>
      </c>
      <c r="W73" s="894"/>
      <c r="X73" s="894"/>
      <c r="Y73" s="894"/>
      <c r="Z73" s="894"/>
      <c r="AA73" s="894">
        <v>2642</v>
      </c>
      <c r="AB73" s="894"/>
      <c r="AC73" s="894"/>
      <c r="AD73" s="894"/>
      <c r="AE73" s="894"/>
      <c r="AF73" s="894">
        <v>2642</v>
      </c>
      <c r="AG73" s="894"/>
      <c r="AH73" s="894"/>
      <c r="AI73" s="894"/>
      <c r="AJ73" s="894"/>
      <c r="AK73" s="894">
        <v>1032</v>
      </c>
      <c r="AL73" s="894"/>
      <c r="AM73" s="894"/>
      <c r="AN73" s="894"/>
      <c r="AO73" s="894"/>
      <c r="AP73" s="894" t="s">
        <v>503</v>
      </c>
      <c r="AQ73" s="894"/>
      <c r="AR73" s="894"/>
      <c r="AS73" s="894"/>
      <c r="AT73" s="894"/>
      <c r="AU73" s="894" t="s">
        <v>503</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37" t="s">
        <v>575</v>
      </c>
      <c r="C74" s="938"/>
      <c r="D74" s="938"/>
      <c r="E74" s="938"/>
      <c r="F74" s="938"/>
      <c r="G74" s="938"/>
      <c r="H74" s="938"/>
      <c r="I74" s="938"/>
      <c r="J74" s="938"/>
      <c r="K74" s="938"/>
      <c r="L74" s="938"/>
      <c r="M74" s="938"/>
      <c r="N74" s="938"/>
      <c r="O74" s="938"/>
      <c r="P74" s="939"/>
      <c r="Q74" s="940">
        <v>10461</v>
      </c>
      <c r="R74" s="894"/>
      <c r="S74" s="894"/>
      <c r="T74" s="894"/>
      <c r="U74" s="894"/>
      <c r="V74" s="894">
        <v>10445</v>
      </c>
      <c r="W74" s="894"/>
      <c r="X74" s="894"/>
      <c r="Y74" s="894"/>
      <c r="Z74" s="894"/>
      <c r="AA74" s="894">
        <v>17</v>
      </c>
      <c r="AB74" s="894"/>
      <c r="AC74" s="894"/>
      <c r="AD74" s="894"/>
      <c r="AE74" s="894"/>
      <c r="AF74" s="894">
        <v>17</v>
      </c>
      <c r="AG74" s="894"/>
      <c r="AH74" s="894"/>
      <c r="AI74" s="894"/>
      <c r="AJ74" s="894"/>
      <c r="AK74" s="894" t="s">
        <v>503</v>
      </c>
      <c r="AL74" s="894"/>
      <c r="AM74" s="894"/>
      <c r="AN74" s="894"/>
      <c r="AO74" s="894"/>
      <c r="AP74" s="894" t="s">
        <v>503</v>
      </c>
      <c r="AQ74" s="894"/>
      <c r="AR74" s="894"/>
      <c r="AS74" s="894"/>
      <c r="AT74" s="894"/>
      <c r="AU74" s="894" t="s">
        <v>503</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37" t="s">
        <v>576</v>
      </c>
      <c r="C75" s="938"/>
      <c r="D75" s="938"/>
      <c r="E75" s="938"/>
      <c r="F75" s="938"/>
      <c r="G75" s="938"/>
      <c r="H75" s="938"/>
      <c r="I75" s="938"/>
      <c r="J75" s="938"/>
      <c r="K75" s="938"/>
      <c r="L75" s="938"/>
      <c r="M75" s="938"/>
      <c r="N75" s="938"/>
      <c r="O75" s="938"/>
      <c r="P75" s="939"/>
      <c r="Q75" s="941">
        <v>63</v>
      </c>
      <c r="R75" s="942"/>
      <c r="S75" s="942"/>
      <c r="T75" s="942"/>
      <c r="U75" s="898"/>
      <c r="V75" s="943">
        <v>63</v>
      </c>
      <c r="W75" s="942"/>
      <c r="X75" s="942"/>
      <c r="Y75" s="942"/>
      <c r="Z75" s="898"/>
      <c r="AA75" s="943" t="s">
        <v>503</v>
      </c>
      <c r="AB75" s="942"/>
      <c r="AC75" s="942"/>
      <c r="AD75" s="942"/>
      <c r="AE75" s="898"/>
      <c r="AF75" s="943" t="s">
        <v>503</v>
      </c>
      <c r="AG75" s="942"/>
      <c r="AH75" s="942"/>
      <c r="AI75" s="942"/>
      <c r="AJ75" s="898"/>
      <c r="AK75" s="943" t="s">
        <v>503</v>
      </c>
      <c r="AL75" s="942"/>
      <c r="AM75" s="942"/>
      <c r="AN75" s="942"/>
      <c r="AO75" s="898"/>
      <c r="AP75" s="943" t="s">
        <v>503</v>
      </c>
      <c r="AQ75" s="942"/>
      <c r="AR75" s="942"/>
      <c r="AS75" s="942"/>
      <c r="AT75" s="898"/>
      <c r="AU75" s="943" t="s">
        <v>503</v>
      </c>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37" t="s">
        <v>577</v>
      </c>
      <c r="C76" s="938"/>
      <c r="D76" s="938"/>
      <c r="E76" s="938"/>
      <c r="F76" s="938"/>
      <c r="G76" s="938"/>
      <c r="H76" s="938"/>
      <c r="I76" s="938"/>
      <c r="J76" s="938"/>
      <c r="K76" s="938"/>
      <c r="L76" s="938"/>
      <c r="M76" s="938"/>
      <c r="N76" s="938"/>
      <c r="O76" s="938"/>
      <c r="P76" s="939"/>
      <c r="Q76" s="941">
        <v>379</v>
      </c>
      <c r="R76" s="942"/>
      <c r="S76" s="942"/>
      <c r="T76" s="942"/>
      <c r="U76" s="898"/>
      <c r="V76" s="943">
        <v>370</v>
      </c>
      <c r="W76" s="942"/>
      <c r="X76" s="942"/>
      <c r="Y76" s="942"/>
      <c r="Z76" s="898"/>
      <c r="AA76" s="943">
        <v>8</v>
      </c>
      <c r="AB76" s="942"/>
      <c r="AC76" s="942"/>
      <c r="AD76" s="942"/>
      <c r="AE76" s="898"/>
      <c r="AF76" s="943">
        <v>8</v>
      </c>
      <c r="AG76" s="942"/>
      <c r="AH76" s="942"/>
      <c r="AI76" s="942"/>
      <c r="AJ76" s="898"/>
      <c r="AK76" s="943">
        <v>165</v>
      </c>
      <c r="AL76" s="942"/>
      <c r="AM76" s="942"/>
      <c r="AN76" s="942"/>
      <c r="AO76" s="898"/>
      <c r="AP76" s="943" t="s">
        <v>503</v>
      </c>
      <c r="AQ76" s="942"/>
      <c r="AR76" s="942"/>
      <c r="AS76" s="942"/>
      <c r="AT76" s="898"/>
      <c r="AU76" s="943" t="s">
        <v>503</v>
      </c>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37" t="s">
        <v>578</v>
      </c>
      <c r="C77" s="938"/>
      <c r="D77" s="938"/>
      <c r="E77" s="938"/>
      <c r="F77" s="938"/>
      <c r="G77" s="938"/>
      <c r="H77" s="938"/>
      <c r="I77" s="938"/>
      <c r="J77" s="938"/>
      <c r="K77" s="938"/>
      <c r="L77" s="938"/>
      <c r="M77" s="938"/>
      <c r="N77" s="938"/>
      <c r="O77" s="938"/>
      <c r="P77" s="939"/>
      <c r="Q77" s="941">
        <v>63</v>
      </c>
      <c r="R77" s="942"/>
      <c r="S77" s="942"/>
      <c r="T77" s="942"/>
      <c r="U77" s="898"/>
      <c r="V77" s="943">
        <v>63</v>
      </c>
      <c r="W77" s="942"/>
      <c r="X77" s="942"/>
      <c r="Y77" s="942"/>
      <c r="Z77" s="898"/>
      <c r="AA77" s="943" t="s">
        <v>503</v>
      </c>
      <c r="AB77" s="942"/>
      <c r="AC77" s="942"/>
      <c r="AD77" s="942"/>
      <c r="AE77" s="898"/>
      <c r="AF77" s="943" t="s">
        <v>503</v>
      </c>
      <c r="AG77" s="942"/>
      <c r="AH77" s="942"/>
      <c r="AI77" s="942"/>
      <c r="AJ77" s="898"/>
      <c r="AK77" s="943" t="s">
        <v>503</v>
      </c>
      <c r="AL77" s="942"/>
      <c r="AM77" s="942"/>
      <c r="AN77" s="942"/>
      <c r="AO77" s="898"/>
      <c r="AP77" s="943" t="s">
        <v>503</v>
      </c>
      <c r="AQ77" s="942"/>
      <c r="AR77" s="942"/>
      <c r="AS77" s="942"/>
      <c r="AT77" s="898"/>
      <c r="AU77" s="943" t="s">
        <v>503</v>
      </c>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37" t="s">
        <v>579</v>
      </c>
      <c r="C78" s="938"/>
      <c r="D78" s="938"/>
      <c r="E78" s="938"/>
      <c r="F78" s="938"/>
      <c r="G78" s="938"/>
      <c r="H78" s="938"/>
      <c r="I78" s="938"/>
      <c r="J78" s="938"/>
      <c r="K78" s="938"/>
      <c r="L78" s="938"/>
      <c r="M78" s="938"/>
      <c r="N78" s="938"/>
      <c r="O78" s="938"/>
      <c r="P78" s="939"/>
      <c r="Q78" s="940">
        <v>86</v>
      </c>
      <c r="R78" s="894"/>
      <c r="S78" s="894"/>
      <c r="T78" s="894"/>
      <c r="U78" s="894"/>
      <c r="V78" s="894">
        <v>83</v>
      </c>
      <c r="W78" s="894"/>
      <c r="X78" s="894"/>
      <c r="Y78" s="894"/>
      <c r="Z78" s="894"/>
      <c r="AA78" s="894">
        <v>3</v>
      </c>
      <c r="AB78" s="894"/>
      <c r="AC78" s="894"/>
      <c r="AD78" s="894"/>
      <c r="AE78" s="894"/>
      <c r="AF78" s="894">
        <v>3</v>
      </c>
      <c r="AG78" s="894"/>
      <c r="AH78" s="894"/>
      <c r="AI78" s="894"/>
      <c r="AJ78" s="894"/>
      <c r="AK78" s="894" t="s">
        <v>503</v>
      </c>
      <c r="AL78" s="894"/>
      <c r="AM78" s="894"/>
      <c r="AN78" s="894"/>
      <c r="AO78" s="894"/>
      <c r="AP78" s="894" t="s">
        <v>503</v>
      </c>
      <c r="AQ78" s="894"/>
      <c r="AR78" s="894"/>
      <c r="AS78" s="894"/>
      <c r="AT78" s="894"/>
      <c r="AU78" s="894" t="s">
        <v>503</v>
      </c>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37" t="s">
        <v>580</v>
      </c>
      <c r="C79" s="938"/>
      <c r="D79" s="938"/>
      <c r="E79" s="938"/>
      <c r="F79" s="938"/>
      <c r="G79" s="938"/>
      <c r="H79" s="938"/>
      <c r="I79" s="938"/>
      <c r="J79" s="938"/>
      <c r="K79" s="938"/>
      <c r="L79" s="938"/>
      <c r="M79" s="938"/>
      <c r="N79" s="938"/>
      <c r="O79" s="938"/>
      <c r="P79" s="939"/>
      <c r="Q79" s="940">
        <v>194</v>
      </c>
      <c r="R79" s="894"/>
      <c r="S79" s="894"/>
      <c r="T79" s="894"/>
      <c r="U79" s="894"/>
      <c r="V79" s="894">
        <v>161</v>
      </c>
      <c r="W79" s="894"/>
      <c r="X79" s="894"/>
      <c r="Y79" s="894"/>
      <c r="Z79" s="894"/>
      <c r="AA79" s="894">
        <v>33</v>
      </c>
      <c r="AB79" s="894"/>
      <c r="AC79" s="894"/>
      <c r="AD79" s="894"/>
      <c r="AE79" s="894"/>
      <c r="AF79" s="894">
        <v>33</v>
      </c>
      <c r="AG79" s="894"/>
      <c r="AH79" s="894"/>
      <c r="AI79" s="894"/>
      <c r="AJ79" s="894"/>
      <c r="AK79" s="894" t="s">
        <v>503</v>
      </c>
      <c r="AL79" s="894"/>
      <c r="AM79" s="894"/>
      <c r="AN79" s="894"/>
      <c r="AO79" s="894"/>
      <c r="AP79" s="894" t="s">
        <v>503</v>
      </c>
      <c r="AQ79" s="894"/>
      <c r="AR79" s="894"/>
      <c r="AS79" s="894"/>
      <c r="AT79" s="894"/>
      <c r="AU79" s="894" t="s">
        <v>503</v>
      </c>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37" t="s">
        <v>581</v>
      </c>
      <c r="C80" s="938"/>
      <c r="D80" s="938"/>
      <c r="E80" s="938"/>
      <c r="F80" s="938"/>
      <c r="G80" s="938"/>
      <c r="H80" s="938"/>
      <c r="I80" s="938"/>
      <c r="J80" s="938"/>
      <c r="K80" s="938"/>
      <c r="L80" s="938"/>
      <c r="M80" s="938"/>
      <c r="N80" s="938"/>
      <c r="O80" s="938"/>
      <c r="P80" s="939"/>
      <c r="Q80" s="940">
        <v>814330</v>
      </c>
      <c r="R80" s="894"/>
      <c r="S80" s="894"/>
      <c r="T80" s="894"/>
      <c r="U80" s="894"/>
      <c r="V80" s="894">
        <v>784571</v>
      </c>
      <c r="W80" s="894"/>
      <c r="X80" s="894"/>
      <c r="Y80" s="894"/>
      <c r="Z80" s="894"/>
      <c r="AA80" s="894">
        <v>29760</v>
      </c>
      <c r="AB80" s="894"/>
      <c r="AC80" s="894"/>
      <c r="AD80" s="894"/>
      <c r="AE80" s="894"/>
      <c r="AF80" s="894">
        <v>29760</v>
      </c>
      <c r="AG80" s="894"/>
      <c r="AH80" s="894"/>
      <c r="AI80" s="894"/>
      <c r="AJ80" s="894"/>
      <c r="AK80" s="894">
        <v>5568</v>
      </c>
      <c r="AL80" s="894"/>
      <c r="AM80" s="894"/>
      <c r="AN80" s="894"/>
      <c r="AO80" s="894"/>
      <c r="AP80" s="894" t="s">
        <v>503</v>
      </c>
      <c r="AQ80" s="894"/>
      <c r="AR80" s="894"/>
      <c r="AS80" s="894"/>
      <c r="AT80" s="894"/>
      <c r="AU80" s="894" t="s">
        <v>503</v>
      </c>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388</v>
      </c>
      <c r="B88" s="853" t="s">
        <v>413</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32587</v>
      </c>
      <c r="AG88" s="908"/>
      <c r="AH88" s="908"/>
      <c r="AI88" s="908"/>
      <c r="AJ88" s="908"/>
      <c r="AK88" s="905"/>
      <c r="AL88" s="905"/>
      <c r="AM88" s="905"/>
      <c r="AN88" s="905"/>
      <c r="AO88" s="905"/>
      <c r="AP88" s="908">
        <v>23</v>
      </c>
      <c r="AQ88" s="908"/>
      <c r="AR88" s="908"/>
      <c r="AS88" s="908"/>
      <c r="AT88" s="908"/>
      <c r="AU88" s="908" t="s">
        <v>503</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853" t="s">
        <v>414</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415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416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417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418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419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421</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422</v>
      </c>
      <c r="AB109" s="957"/>
      <c r="AC109" s="957"/>
      <c r="AD109" s="957"/>
      <c r="AE109" s="958"/>
      <c r="AF109" s="956" t="s">
        <v>423</v>
      </c>
      <c r="AG109" s="957"/>
      <c r="AH109" s="957"/>
      <c r="AI109" s="957"/>
      <c r="AJ109" s="958"/>
      <c r="AK109" s="956" t="s">
        <v>303</v>
      </c>
      <c r="AL109" s="957"/>
      <c r="AM109" s="957"/>
      <c r="AN109" s="957"/>
      <c r="AO109" s="958"/>
      <c r="AP109" s="956" t="s">
        <v>424</v>
      </c>
      <c r="AQ109" s="957"/>
      <c r="AR109" s="957"/>
      <c r="AS109" s="957"/>
      <c r="AT109" s="959"/>
      <c r="AU109" s="976" t="s">
        <v>421</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422</v>
      </c>
      <c r="BR109" s="957"/>
      <c r="BS109" s="957"/>
      <c r="BT109" s="957"/>
      <c r="BU109" s="958"/>
      <c r="BV109" s="956" t="s">
        <v>423</v>
      </c>
      <c r="BW109" s="957"/>
      <c r="BX109" s="957"/>
      <c r="BY109" s="957"/>
      <c r="BZ109" s="958"/>
      <c r="CA109" s="956" t="s">
        <v>303</v>
      </c>
      <c r="CB109" s="957"/>
      <c r="CC109" s="957"/>
      <c r="CD109" s="957"/>
      <c r="CE109" s="958"/>
      <c r="CF109" s="977" t="s">
        <v>424</v>
      </c>
      <c r="CG109" s="977"/>
      <c r="CH109" s="977"/>
      <c r="CI109" s="977"/>
      <c r="CJ109" s="977"/>
      <c r="CK109" s="956" t="s">
        <v>425</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422</v>
      </c>
      <c r="DH109" s="957"/>
      <c r="DI109" s="957"/>
      <c r="DJ109" s="957"/>
      <c r="DK109" s="958"/>
      <c r="DL109" s="956" t="s">
        <v>423</v>
      </c>
      <c r="DM109" s="957"/>
      <c r="DN109" s="957"/>
      <c r="DO109" s="957"/>
      <c r="DP109" s="958"/>
      <c r="DQ109" s="956" t="s">
        <v>303</v>
      </c>
      <c r="DR109" s="957"/>
      <c r="DS109" s="957"/>
      <c r="DT109" s="957"/>
      <c r="DU109" s="958"/>
      <c r="DV109" s="956" t="s">
        <v>424</v>
      </c>
      <c r="DW109" s="957"/>
      <c r="DX109" s="957"/>
      <c r="DY109" s="957"/>
      <c r="DZ109" s="959"/>
    </row>
    <row r="110" spans="1:131" s="226" customFormat="1" ht="26.25" customHeight="1" x14ac:dyDescent="0.15">
      <c r="A110" s="960" t="s">
        <v>426</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1572112</v>
      </c>
      <c r="AB110" s="964"/>
      <c r="AC110" s="964"/>
      <c r="AD110" s="964"/>
      <c r="AE110" s="965"/>
      <c r="AF110" s="966">
        <v>1607188</v>
      </c>
      <c r="AG110" s="964"/>
      <c r="AH110" s="964"/>
      <c r="AI110" s="964"/>
      <c r="AJ110" s="965"/>
      <c r="AK110" s="966">
        <v>1640174</v>
      </c>
      <c r="AL110" s="964"/>
      <c r="AM110" s="964"/>
      <c r="AN110" s="964"/>
      <c r="AO110" s="965"/>
      <c r="AP110" s="967">
        <v>19.899999999999999</v>
      </c>
      <c r="AQ110" s="968"/>
      <c r="AR110" s="968"/>
      <c r="AS110" s="968"/>
      <c r="AT110" s="969"/>
      <c r="AU110" s="970" t="s">
        <v>72</v>
      </c>
      <c r="AV110" s="971"/>
      <c r="AW110" s="971"/>
      <c r="AX110" s="971"/>
      <c r="AY110" s="971"/>
      <c r="AZ110" s="993" t="s">
        <v>427</v>
      </c>
      <c r="BA110" s="961"/>
      <c r="BB110" s="961"/>
      <c r="BC110" s="961"/>
      <c r="BD110" s="961"/>
      <c r="BE110" s="961"/>
      <c r="BF110" s="961"/>
      <c r="BG110" s="961"/>
      <c r="BH110" s="961"/>
      <c r="BI110" s="961"/>
      <c r="BJ110" s="961"/>
      <c r="BK110" s="961"/>
      <c r="BL110" s="961"/>
      <c r="BM110" s="961"/>
      <c r="BN110" s="961"/>
      <c r="BO110" s="961"/>
      <c r="BP110" s="962"/>
      <c r="BQ110" s="994">
        <v>19749263</v>
      </c>
      <c r="BR110" s="995"/>
      <c r="BS110" s="995"/>
      <c r="BT110" s="995"/>
      <c r="BU110" s="995"/>
      <c r="BV110" s="995">
        <v>20435273</v>
      </c>
      <c r="BW110" s="995"/>
      <c r="BX110" s="995"/>
      <c r="BY110" s="995"/>
      <c r="BZ110" s="995"/>
      <c r="CA110" s="995">
        <v>22395268</v>
      </c>
      <c r="CB110" s="995"/>
      <c r="CC110" s="995"/>
      <c r="CD110" s="995"/>
      <c r="CE110" s="995"/>
      <c r="CF110" s="1008">
        <v>272.2</v>
      </c>
      <c r="CG110" s="1009"/>
      <c r="CH110" s="1009"/>
      <c r="CI110" s="1009"/>
      <c r="CJ110" s="1009"/>
      <c r="CK110" s="1010" t="s">
        <v>428</v>
      </c>
      <c r="CL110" s="1011"/>
      <c r="CM110" s="993" t="s">
        <v>429</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127</v>
      </c>
      <c r="DH110" s="995"/>
      <c r="DI110" s="995"/>
      <c r="DJ110" s="995"/>
      <c r="DK110" s="995"/>
      <c r="DL110" s="995" t="s">
        <v>127</v>
      </c>
      <c r="DM110" s="995"/>
      <c r="DN110" s="995"/>
      <c r="DO110" s="995"/>
      <c r="DP110" s="995"/>
      <c r="DQ110" s="995" t="s">
        <v>430</v>
      </c>
      <c r="DR110" s="995"/>
      <c r="DS110" s="995"/>
      <c r="DT110" s="995"/>
      <c r="DU110" s="995"/>
      <c r="DV110" s="996" t="s">
        <v>127</v>
      </c>
      <c r="DW110" s="996"/>
      <c r="DX110" s="996"/>
      <c r="DY110" s="996"/>
      <c r="DZ110" s="997"/>
    </row>
    <row r="111" spans="1:131" s="226" customFormat="1" ht="26.25" customHeight="1" x14ac:dyDescent="0.15">
      <c r="A111" s="998" t="s">
        <v>431</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430</v>
      </c>
      <c r="AB111" s="1002"/>
      <c r="AC111" s="1002"/>
      <c r="AD111" s="1002"/>
      <c r="AE111" s="1003"/>
      <c r="AF111" s="1004" t="s">
        <v>127</v>
      </c>
      <c r="AG111" s="1002"/>
      <c r="AH111" s="1002"/>
      <c r="AI111" s="1002"/>
      <c r="AJ111" s="1003"/>
      <c r="AK111" s="1004" t="s">
        <v>127</v>
      </c>
      <c r="AL111" s="1002"/>
      <c r="AM111" s="1002"/>
      <c r="AN111" s="1002"/>
      <c r="AO111" s="1003"/>
      <c r="AP111" s="1005" t="s">
        <v>432</v>
      </c>
      <c r="AQ111" s="1006"/>
      <c r="AR111" s="1006"/>
      <c r="AS111" s="1006"/>
      <c r="AT111" s="1007"/>
      <c r="AU111" s="972"/>
      <c r="AV111" s="973"/>
      <c r="AW111" s="973"/>
      <c r="AX111" s="973"/>
      <c r="AY111" s="973"/>
      <c r="AZ111" s="986" t="s">
        <v>433</v>
      </c>
      <c r="BA111" s="987"/>
      <c r="BB111" s="987"/>
      <c r="BC111" s="987"/>
      <c r="BD111" s="987"/>
      <c r="BE111" s="987"/>
      <c r="BF111" s="987"/>
      <c r="BG111" s="987"/>
      <c r="BH111" s="987"/>
      <c r="BI111" s="987"/>
      <c r="BJ111" s="987"/>
      <c r="BK111" s="987"/>
      <c r="BL111" s="987"/>
      <c r="BM111" s="987"/>
      <c r="BN111" s="987"/>
      <c r="BO111" s="987"/>
      <c r="BP111" s="988"/>
      <c r="BQ111" s="989" t="s">
        <v>127</v>
      </c>
      <c r="BR111" s="990"/>
      <c r="BS111" s="990"/>
      <c r="BT111" s="990"/>
      <c r="BU111" s="990"/>
      <c r="BV111" s="990" t="s">
        <v>127</v>
      </c>
      <c r="BW111" s="990"/>
      <c r="BX111" s="990"/>
      <c r="BY111" s="990"/>
      <c r="BZ111" s="990"/>
      <c r="CA111" s="990" t="s">
        <v>127</v>
      </c>
      <c r="CB111" s="990"/>
      <c r="CC111" s="990"/>
      <c r="CD111" s="990"/>
      <c r="CE111" s="990"/>
      <c r="CF111" s="984" t="s">
        <v>127</v>
      </c>
      <c r="CG111" s="985"/>
      <c r="CH111" s="985"/>
      <c r="CI111" s="985"/>
      <c r="CJ111" s="985"/>
      <c r="CK111" s="1012"/>
      <c r="CL111" s="1013"/>
      <c r="CM111" s="986" t="s">
        <v>434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127</v>
      </c>
      <c r="DH111" s="990"/>
      <c r="DI111" s="990"/>
      <c r="DJ111" s="990"/>
      <c r="DK111" s="990"/>
      <c r="DL111" s="990" t="s">
        <v>127</v>
      </c>
      <c r="DM111" s="990"/>
      <c r="DN111" s="990"/>
      <c r="DO111" s="990"/>
      <c r="DP111" s="990"/>
      <c r="DQ111" s="990" t="s">
        <v>127</v>
      </c>
      <c r="DR111" s="990"/>
      <c r="DS111" s="990"/>
      <c r="DT111" s="990"/>
      <c r="DU111" s="990"/>
      <c r="DV111" s="991" t="s">
        <v>127</v>
      </c>
      <c r="DW111" s="991"/>
      <c r="DX111" s="991"/>
      <c r="DY111" s="991"/>
      <c r="DZ111" s="992"/>
    </row>
    <row r="112" spans="1:131" s="226" customFormat="1" ht="26.25" customHeight="1" x14ac:dyDescent="0.15">
      <c r="A112" s="1016" t="s">
        <v>435</v>
      </c>
      <c r="B112" s="1017"/>
      <c r="C112" s="987" t="s">
        <v>436</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127</v>
      </c>
      <c r="AB112" s="1023"/>
      <c r="AC112" s="1023"/>
      <c r="AD112" s="1023"/>
      <c r="AE112" s="1024"/>
      <c r="AF112" s="1025" t="s">
        <v>127</v>
      </c>
      <c r="AG112" s="1023"/>
      <c r="AH112" s="1023"/>
      <c r="AI112" s="1023"/>
      <c r="AJ112" s="1024"/>
      <c r="AK112" s="1025" t="s">
        <v>127</v>
      </c>
      <c r="AL112" s="1023"/>
      <c r="AM112" s="1023"/>
      <c r="AN112" s="1023"/>
      <c r="AO112" s="1024"/>
      <c r="AP112" s="1026" t="s">
        <v>430</v>
      </c>
      <c r="AQ112" s="1027"/>
      <c r="AR112" s="1027"/>
      <c r="AS112" s="1027"/>
      <c r="AT112" s="1028"/>
      <c r="AU112" s="972"/>
      <c r="AV112" s="973"/>
      <c r="AW112" s="973"/>
      <c r="AX112" s="973"/>
      <c r="AY112" s="973"/>
      <c r="AZ112" s="986" t="s">
        <v>437</v>
      </c>
      <c r="BA112" s="987"/>
      <c r="BB112" s="987"/>
      <c r="BC112" s="987"/>
      <c r="BD112" s="987"/>
      <c r="BE112" s="987"/>
      <c r="BF112" s="987"/>
      <c r="BG112" s="987"/>
      <c r="BH112" s="987"/>
      <c r="BI112" s="987"/>
      <c r="BJ112" s="987"/>
      <c r="BK112" s="987"/>
      <c r="BL112" s="987"/>
      <c r="BM112" s="987"/>
      <c r="BN112" s="987"/>
      <c r="BO112" s="987"/>
      <c r="BP112" s="988"/>
      <c r="BQ112" s="989">
        <v>3697829</v>
      </c>
      <c r="BR112" s="990"/>
      <c r="BS112" s="990"/>
      <c r="BT112" s="990"/>
      <c r="BU112" s="990"/>
      <c r="BV112" s="990">
        <v>3756005</v>
      </c>
      <c r="BW112" s="990"/>
      <c r="BX112" s="990"/>
      <c r="BY112" s="990"/>
      <c r="BZ112" s="990"/>
      <c r="CA112" s="990">
        <v>3922981</v>
      </c>
      <c r="CB112" s="990"/>
      <c r="CC112" s="990"/>
      <c r="CD112" s="990"/>
      <c r="CE112" s="990"/>
      <c r="CF112" s="984">
        <v>47.7</v>
      </c>
      <c r="CG112" s="985"/>
      <c r="CH112" s="985"/>
      <c r="CI112" s="985"/>
      <c r="CJ112" s="985"/>
      <c r="CK112" s="1012"/>
      <c r="CL112" s="1013"/>
      <c r="CM112" s="986" t="s">
        <v>438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127</v>
      </c>
      <c r="DH112" s="990"/>
      <c r="DI112" s="990"/>
      <c r="DJ112" s="990"/>
      <c r="DK112" s="990"/>
      <c r="DL112" s="990" t="s">
        <v>430</v>
      </c>
      <c r="DM112" s="990"/>
      <c r="DN112" s="990"/>
      <c r="DO112" s="990"/>
      <c r="DP112" s="990"/>
      <c r="DQ112" s="990" t="s">
        <v>430</v>
      </c>
      <c r="DR112" s="990"/>
      <c r="DS112" s="990"/>
      <c r="DT112" s="990"/>
      <c r="DU112" s="990"/>
      <c r="DV112" s="991" t="s">
        <v>127</v>
      </c>
      <c r="DW112" s="991"/>
      <c r="DX112" s="991"/>
      <c r="DY112" s="991"/>
      <c r="DZ112" s="992"/>
    </row>
    <row r="113" spans="1:130" s="226" customFormat="1" ht="26.25" customHeight="1" x14ac:dyDescent="0.15">
      <c r="A113" s="1018"/>
      <c r="B113" s="1019"/>
      <c r="C113" s="987" t="s">
        <v>439</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204198</v>
      </c>
      <c r="AB113" s="1002"/>
      <c r="AC113" s="1002"/>
      <c r="AD113" s="1002"/>
      <c r="AE113" s="1003"/>
      <c r="AF113" s="1004">
        <v>208360</v>
      </c>
      <c r="AG113" s="1002"/>
      <c r="AH113" s="1002"/>
      <c r="AI113" s="1002"/>
      <c r="AJ113" s="1003"/>
      <c r="AK113" s="1004">
        <v>215627</v>
      </c>
      <c r="AL113" s="1002"/>
      <c r="AM113" s="1002"/>
      <c r="AN113" s="1002"/>
      <c r="AO113" s="1003"/>
      <c r="AP113" s="1005">
        <v>2.6</v>
      </c>
      <c r="AQ113" s="1006"/>
      <c r="AR113" s="1006"/>
      <c r="AS113" s="1006"/>
      <c r="AT113" s="1007"/>
      <c r="AU113" s="972"/>
      <c r="AV113" s="973"/>
      <c r="AW113" s="973"/>
      <c r="AX113" s="973"/>
      <c r="AY113" s="973"/>
      <c r="AZ113" s="986" t="s">
        <v>440</v>
      </c>
      <c r="BA113" s="987"/>
      <c r="BB113" s="987"/>
      <c r="BC113" s="987"/>
      <c r="BD113" s="987"/>
      <c r="BE113" s="987"/>
      <c r="BF113" s="987"/>
      <c r="BG113" s="987"/>
      <c r="BH113" s="987"/>
      <c r="BI113" s="987"/>
      <c r="BJ113" s="987"/>
      <c r="BK113" s="987"/>
      <c r="BL113" s="987"/>
      <c r="BM113" s="987"/>
      <c r="BN113" s="987"/>
      <c r="BO113" s="987"/>
      <c r="BP113" s="988"/>
      <c r="BQ113" s="989">
        <v>27464</v>
      </c>
      <c r="BR113" s="990"/>
      <c r="BS113" s="990"/>
      <c r="BT113" s="990"/>
      <c r="BU113" s="990"/>
      <c r="BV113" s="990">
        <v>19625</v>
      </c>
      <c r="BW113" s="990"/>
      <c r="BX113" s="990"/>
      <c r="BY113" s="990"/>
      <c r="BZ113" s="990"/>
      <c r="CA113" s="990">
        <v>11602</v>
      </c>
      <c r="CB113" s="990"/>
      <c r="CC113" s="990"/>
      <c r="CD113" s="990"/>
      <c r="CE113" s="990"/>
      <c r="CF113" s="984">
        <v>0.1</v>
      </c>
      <c r="CG113" s="985"/>
      <c r="CH113" s="985"/>
      <c r="CI113" s="985"/>
      <c r="CJ113" s="985"/>
      <c r="CK113" s="1012"/>
      <c r="CL113" s="1013"/>
      <c r="CM113" s="986" t="s">
        <v>441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430</v>
      </c>
      <c r="DH113" s="1023"/>
      <c r="DI113" s="1023"/>
      <c r="DJ113" s="1023"/>
      <c r="DK113" s="1024"/>
      <c r="DL113" s="1025" t="s">
        <v>127</v>
      </c>
      <c r="DM113" s="1023"/>
      <c r="DN113" s="1023"/>
      <c r="DO113" s="1023"/>
      <c r="DP113" s="1024"/>
      <c r="DQ113" s="1025" t="s">
        <v>127</v>
      </c>
      <c r="DR113" s="1023"/>
      <c r="DS113" s="1023"/>
      <c r="DT113" s="1023"/>
      <c r="DU113" s="1024"/>
      <c r="DV113" s="1026" t="s">
        <v>430</v>
      </c>
      <c r="DW113" s="1027"/>
      <c r="DX113" s="1027"/>
      <c r="DY113" s="1027"/>
      <c r="DZ113" s="1028"/>
    </row>
    <row r="114" spans="1:130" s="226" customFormat="1" ht="26.25" customHeight="1" x14ac:dyDescent="0.15">
      <c r="A114" s="1018"/>
      <c r="B114" s="1019"/>
      <c r="C114" s="987" t="s">
        <v>442</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7850</v>
      </c>
      <c r="AB114" s="1023"/>
      <c r="AC114" s="1023"/>
      <c r="AD114" s="1023"/>
      <c r="AE114" s="1024"/>
      <c r="AF114" s="1025">
        <v>7854</v>
      </c>
      <c r="AG114" s="1023"/>
      <c r="AH114" s="1023"/>
      <c r="AI114" s="1023"/>
      <c r="AJ114" s="1024"/>
      <c r="AK114" s="1025">
        <v>8076</v>
      </c>
      <c r="AL114" s="1023"/>
      <c r="AM114" s="1023"/>
      <c r="AN114" s="1023"/>
      <c r="AO114" s="1024"/>
      <c r="AP114" s="1026">
        <v>0.1</v>
      </c>
      <c r="AQ114" s="1027"/>
      <c r="AR114" s="1027"/>
      <c r="AS114" s="1027"/>
      <c r="AT114" s="1028"/>
      <c r="AU114" s="972"/>
      <c r="AV114" s="973"/>
      <c r="AW114" s="973"/>
      <c r="AX114" s="973"/>
      <c r="AY114" s="973"/>
      <c r="AZ114" s="986" t="s">
        <v>443</v>
      </c>
      <c r="BA114" s="987"/>
      <c r="BB114" s="987"/>
      <c r="BC114" s="987"/>
      <c r="BD114" s="987"/>
      <c r="BE114" s="987"/>
      <c r="BF114" s="987"/>
      <c r="BG114" s="987"/>
      <c r="BH114" s="987"/>
      <c r="BI114" s="987"/>
      <c r="BJ114" s="987"/>
      <c r="BK114" s="987"/>
      <c r="BL114" s="987"/>
      <c r="BM114" s="987"/>
      <c r="BN114" s="987"/>
      <c r="BO114" s="987"/>
      <c r="BP114" s="988"/>
      <c r="BQ114" s="989">
        <v>2122244</v>
      </c>
      <c r="BR114" s="990"/>
      <c r="BS114" s="990"/>
      <c r="BT114" s="990"/>
      <c r="BU114" s="990"/>
      <c r="BV114" s="990">
        <v>2053316</v>
      </c>
      <c r="BW114" s="990"/>
      <c r="BX114" s="990"/>
      <c r="BY114" s="990"/>
      <c r="BZ114" s="990"/>
      <c r="CA114" s="990">
        <v>1990780</v>
      </c>
      <c r="CB114" s="990"/>
      <c r="CC114" s="990"/>
      <c r="CD114" s="990"/>
      <c r="CE114" s="990"/>
      <c r="CF114" s="984">
        <v>24.2</v>
      </c>
      <c r="CG114" s="985"/>
      <c r="CH114" s="985"/>
      <c r="CI114" s="985"/>
      <c r="CJ114" s="985"/>
      <c r="CK114" s="1012"/>
      <c r="CL114" s="1013"/>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430</v>
      </c>
      <c r="DH114" s="1023"/>
      <c r="DI114" s="1023"/>
      <c r="DJ114" s="1023"/>
      <c r="DK114" s="1024"/>
      <c r="DL114" s="1025" t="s">
        <v>430</v>
      </c>
      <c r="DM114" s="1023"/>
      <c r="DN114" s="1023"/>
      <c r="DO114" s="1023"/>
      <c r="DP114" s="1024"/>
      <c r="DQ114" s="1025" t="s">
        <v>127</v>
      </c>
      <c r="DR114" s="1023"/>
      <c r="DS114" s="1023"/>
      <c r="DT114" s="1023"/>
      <c r="DU114" s="1024"/>
      <c r="DV114" s="1026" t="s">
        <v>127</v>
      </c>
      <c r="DW114" s="1027"/>
      <c r="DX114" s="1027"/>
      <c r="DY114" s="1027"/>
      <c r="DZ114" s="1028"/>
    </row>
    <row r="115" spans="1:130" s="226" customFormat="1" ht="26.25" customHeight="1" x14ac:dyDescent="0.15">
      <c r="A115" s="1018"/>
      <c r="B115" s="1019"/>
      <c r="C115" s="987" t="s">
        <v>445</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127</v>
      </c>
      <c r="AB115" s="1002"/>
      <c r="AC115" s="1002"/>
      <c r="AD115" s="1002"/>
      <c r="AE115" s="1003"/>
      <c r="AF115" s="1004" t="s">
        <v>127</v>
      </c>
      <c r="AG115" s="1002"/>
      <c r="AH115" s="1002"/>
      <c r="AI115" s="1002"/>
      <c r="AJ115" s="1003"/>
      <c r="AK115" s="1004" t="s">
        <v>127</v>
      </c>
      <c r="AL115" s="1002"/>
      <c r="AM115" s="1002"/>
      <c r="AN115" s="1002"/>
      <c r="AO115" s="1003"/>
      <c r="AP115" s="1005" t="s">
        <v>430</v>
      </c>
      <c r="AQ115" s="1006"/>
      <c r="AR115" s="1006"/>
      <c r="AS115" s="1006"/>
      <c r="AT115" s="1007"/>
      <c r="AU115" s="972"/>
      <c r="AV115" s="973"/>
      <c r="AW115" s="973"/>
      <c r="AX115" s="973"/>
      <c r="AY115" s="973"/>
      <c r="AZ115" s="986" t="s">
        <v>446</v>
      </c>
      <c r="BA115" s="987"/>
      <c r="BB115" s="987"/>
      <c r="BC115" s="987"/>
      <c r="BD115" s="987"/>
      <c r="BE115" s="987"/>
      <c r="BF115" s="987"/>
      <c r="BG115" s="987"/>
      <c r="BH115" s="987"/>
      <c r="BI115" s="987"/>
      <c r="BJ115" s="987"/>
      <c r="BK115" s="987"/>
      <c r="BL115" s="987"/>
      <c r="BM115" s="987"/>
      <c r="BN115" s="987"/>
      <c r="BO115" s="987"/>
      <c r="BP115" s="988"/>
      <c r="BQ115" s="989" t="s">
        <v>430</v>
      </c>
      <c r="BR115" s="990"/>
      <c r="BS115" s="990"/>
      <c r="BT115" s="990"/>
      <c r="BU115" s="990"/>
      <c r="BV115" s="990" t="s">
        <v>430</v>
      </c>
      <c r="BW115" s="990"/>
      <c r="BX115" s="990"/>
      <c r="BY115" s="990"/>
      <c r="BZ115" s="990"/>
      <c r="CA115" s="990" t="s">
        <v>127</v>
      </c>
      <c r="CB115" s="990"/>
      <c r="CC115" s="990"/>
      <c r="CD115" s="990"/>
      <c r="CE115" s="990"/>
      <c r="CF115" s="984" t="s">
        <v>430</v>
      </c>
      <c r="CG115" s="985"/>
      <c r="CH115" s="985"/>
      <c r="CI115" s="985"/>
      <c r="CJ115" s="985"/>
      <c r="CK115" s="1012"/>
      <c r="CL115" s="1013"/>
      <c r="CM115" s="986" t="s">
        <v>447</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430</v>
      </c>
      <c r="DH115" s="1023"/>
      <c r="DI115" s="1023"/>
      <c r="DJ115" s="1023"/>
      <c r="DK115" s="1024"/>
      <c r="DL115" s="1025" t="s">
        <v>430</v>
      </c>
      <c r="DM115" s="1023"/>
      <c r="DN115" s="1023"/>
      <c r="DO115" s="1023"/>
      <c r="DP115" s="1024"/>
      <c r="DQ115" s="1025" t="s">
        <v>430</v>
      </c>
      <c r="DR115" s="1023"/>
      <c r="DS115" s="1023"/>
      <c r="DT115" s="1023"/>
      <c r="DU115" s="1024"/>
      <c r="DV115" s="1026" t="s">
        <v>430</v>
      </c>
      <c r="DW115" s="1027"/>
      <c r="DX115" s="1027"/>
      <c r="DY115" s="1027"/>
      <c r="DZ115" s="1028"/>
    </row>
    <row r="116" spans="1:130" s="226" customFormat="1" ht="26.25" customHeight="1" x14ac:dyDescent="0.15">
      <c r="A116" s="1020"/>
      <c r="B116" s="1021"/>
      <c r="C116" s="1029" t="s">
        <v>448</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430</v>
      </c>
      <c r="AB116" s="1023"/>
      <c r="AC116" s="1023"/>
      <c r="AD116" s="1023"/>
      <c r="AE116" s="1024"/>
      <c r="AF116" s="1025" t="s">
        <v>430</v>
      </c>
      <c r="AG116" s="1023"/>
      <c r="AH116" s="1023"/>
      <c r="AI116" s="1023"/>
      <c r="AJ116" s="1024"/>
      <c r="AK116" s="1025" t="s">
        <v>127</v>
      </c>
      <c r="AL116" s="1023"/>
      <c r="AM116" s="1023"/>
      <c r="AN116" s="1023"/>
      <c r="AO116" s="1024"/>
      <c r="AP116" s="1026" t="s">
        <v>430</v>
      </c>
      <c r="AQ116" s="1027"/>
      <c r="AR116" s="1027"/>
      <c r="AS116" s="1027"/>
      <c r="AT116" s="1028"/>
      <c r="AU116" s="972"/>
      <c r="AV116" s="973"/>
      <c r="AW116" s="973"/>
      <c r="AX116" s="973"/>
      <c r="AY116" s="973"/>
      <c r="AZ116" s="1031" t="s">
        <v>449</v>
      </c>
      <c r="BA116" s="1032"/>
      <c r="BB116" s="1032"/>
      <c r="BC116" s="1032"/>
      <c r="BD116" s="1032"/>
      <c r="BE116" s="1032"/>
      <c r="BF116" s="1032"/>
      <c r="BG116" s="1032"/>
      <c r="BH116" s="1032"/>
      <c r="BI116" s="1032"/>
      <c r="BJ116" s="1032"/>
      <c r="BK116" s="1032"/>
      <c r="BL116" s="1032"/>
      <c r="BM116" s="1032"/>
      <c r="BN116" s="1032"/>
      <c r="BO116" s="1032"/>
      <c r="BP116" s="1033"/>
      <c r="BQ116" s="989" t="s">
        <v>430</v>
      </c>
      <c r="BR116" s="990"/>
      <c r="BS116" s="990"/>
      <c r="BT116" s="990"/>
      <c r="BU116" s="990"/>
      <c r="BV116" s="990" t="s">
        <v>430</v>
      </c>
      <c r="BW116" s="990"/>
      <c r="BX116" s="990"/>
      <c r="BY116" s="990"/>
      <c r="BZ116" s="990"/>
      <c r="CA116" s="990" t="s">
        <v>430</v>
      </c>
      <c r="CB116" s="990"/>
      <c r="CC116" s="990"/>
      <c r="CD116" s="990"/>
      <c r="CE116" s="990"/>
      <c r="CF116" s="984" t="s">
        <v>432</v>
      </c>
      <c r="CG116" s="985"/>
      <c r="CH116" s="985"/>
      <c r="CI116" s="985"/>
      <c r="CJ116" s="985"/>
      <c r="CK116" s="1012"/>
      <c r="CL116" s="1013"/>
      <c r="CM116" s="986" t="s">
        <v>450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430</v>
      </c>
      <c r="DH116" s="1023"/>
      <c r="DI116" s="1023"/>
      <c r="DJ116" s="1023"/>
      <c r="DK116" s="1024"/>
      <c r="DL116" s="1025" t="s">
        <v>430</v>
      </c>
      <c r="DM116" s="1023"/>
      <c r="DN116" s="1023"/>
      <c r="DO116" s="1023"/>
      <c r="DP116" s="1024"/>
      <c r="DQ116" s="1025" t="s">
        <v>430</v>
      </c>
      <c r="DR116" s="1023"/>
      <c r="DS116" s="1023"/>
      <c r="DT116" s="1023"/>
      <c r="DU116" s="1024"/>
      <c r="DV116" s="1026" t="s">
        <v>127</v>
      </c>
      <c r="DW116" s="1027"/>
      <c r="DX116" s="1027"/>
      <c r="DY116" s="1027"/>
      <c r="DZ116" s="1028"/>
    </row>
    <row r="117" spans="1:130" s="226" customFormat="1" ht="26.25" customHeight="1" x14ac:dyDescent="0.15">
      <c r="A117" s="976" t="s">
        <v>185</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451</v>
      </c>
      <c r="Z117" s="958"/>
      <c r="AA117" s="1042">
        <v>1784160</v>
      </c>
      <c r="AB117" s="1043"/>
      <c r="AC117" s="1043"/>
      <c r="AD117" s="1043"/>
      <c r="AE117" s="1044"/>
      <c r="AF117" s="1045">
        <v>1823402</v>
      </c>
      <c r="AG117" s="1043"/>
      <c r="AH117" s="1043"/>
      <c r="AI117" s="1043"/>
      <c r="AJ117" s="1044"/>
      <c r="AK117" s="1045">
        <v>1863877</v>
      </c>
      <c r="AL117" s="1043"/>
      <c r="AM117" s="1043"/>
      <c r="AN117" s="1043"/>
      <c r="AO117" s="1044"/>
      <c r="AP117" s="1046"/>
      <c r="AQ117" s="1047"/>
      <c r="AR117" s="1047"/>
      <c r="AS117" s="1047"/>
      <c r="AT117" s="1048"/>
      <c r="AU117" s="972"/>
      <c r="AV117" s="973"/>
      <c r="AW117" s="973"/>
      <c r="AX117" s="973"/>
      <c r="AY117" s="973"/>
      <c r="AZ117" s="1038" t="s">
        <v>452</v>
      </c>
      <c r="BA117" s="1039"/>
      <c r="BB117" s="1039"/>
      <c r="BC117" s="1039"/>
      <c r="BD117" s="1039"/>
      <c r="BE117" s="1039"/>
      <c r="BF117" s="1039"/>
      <c r="BG117" s="1039"/>
      <c r="BH117" s="1039"/>
      <c r="BI117" s="1039"/>
      <c r="BJ117" s="1039"/>
      <c r="BK117" s="1039"/>
      <c r="BL117" s="1039"/>
      <c r="BM117" s="1039"/>
      <c r="BN117" s="1039"/>
      <c r="BO117" s="1039"/>
      <c r="BP117" s="1040"/>
      <c r="BQ117" s="989" t="s">
        <v>127</v>
      </c>
      <c r="BR117" s="990"/>
      <c r="BS117" s="990"/>
      <c r="BT117" s="990"/>
      <c r="BU117" s="990"/>
      <c r="BV117" s="990" t="s">
        <v>127</v>
      </c>
      <c r="BW117" s="990"/>
      <c r="BX117" s="990"/>
      <c r="BY117" s="990"/>
      <c r="BZ117" s="990"/>
      <c r="CA117" s="990" t="s">
        <v>127</v>
      </c>
      <c r="CB117" s="990"/>
      <c r="CC117" s="990"/>
      <c r="CD117" s="990"/>
      <c r="CE117" s="990"/>
      <c r="CF117" s="984" t="s">
        <v>430</v>
      </c>
      <c r="CG117" s="985"/>
      <c r="CH117" s="985"/>
      <c r="CI117" s="985"/>
      <c r="CJ117" s="985"/>
      <c r="CK117" s="1012"/>
      <c r="CL117" s="1013"/>
      <c r="CM117" s="986" t="s">
        <v>453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430</v>
      </c>
      <c r="DH117" s="1023"/>
      <c r="DI117" s="1023"/>
      <c r="DJ117" s="1023"/>
      <c r="DK117" s="1024"/>
      <c r="DL117" s="1025" t="s">
        <v>127</v>
      </c>
      <c r="DM117" s="1023"/>
      <c r="DN117" s="1023"/>
      <c r="DO117" s="1023"/>
      <c r="DP117" s="1024"/>
      <c r="DQ117" s="1025" t="s">
        <v>127</v>
      </c>
      <c r="DR117" s="1023"/>
      <c r="DS117" s="1023"/>
      <c r="DT117" s="1023"/>
      <c r="DU117" s="1024"/>
      <c r="DV117" s="1026" t="s">
        <v>127</v>
      </c>
      <c r="DW117" s="1027"/>
      <c r="DX117" s="1027"/>
      <c r="DY117" s="1027"/>
      <c r="DZ117" s="1028"/>
    </row>
    <row r="118" spans="1:130" s="226" customFormat="1" ht="26.25" customHeight="1" x14ac:dyDescent="0.15">
      <c r="A118" s="976" t="s">
        <v>425</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422</v>
      </c>
      <c r="AB118" s="957"/>
      <c r="AC118" s="957"/>
      <c r="AD118" s="957"/>
      <c r="AE118" s="958"/>
      <c r="AF118" s="956" t="s">
        <v>423</v>
      </c>
      <c r="AG118" s="957"/>
      <c r="AH118" s="957"/>
      <c r="AI118" s="957"/>
      <c r="AJ118" s="958"/>
      <c r="AK118" s="956" t="s">
        <v>303</v>
      </c>
      <c r="AL118" s="957"/>
      <c r="AM118" s="957"/>
      <c r="AN118" s="957"/>
      <c r="AO118" s="958"/>
      <c r="AP118" s="1034" t="s">
        <v>424</v>
      </c>
      <c r="AQ118" s="1035"/>
      <c r="AR118" s="1035"/>
      <c r="AS118" s="1035"/>
      <c r="AT118" s="1036"/>
      <c r="AU118" s="972"/>
      <c r="AV118" s="973"/>
      <c r="AW118" s="973"/>
      <c r="AX118" s="973"/>
      <c r="AY118" s="973"/>
      <c r="AZ118" s="1037" t="s">
        <v>454</v>
      </c>
      <c r="BA118" s="1029"/>
      <c r="BB118" s="1029"/>
      <c r="BC118" s="1029"/>
      <c r="BD118" s="1029"/>
      <c r="BE118" s="1029"/>
      <c r="BF118" s="1029"/>
      <c r="BG118" s="1029"/>
      <c r="BH118" s="1029"/>
      <c r="BI118" s="1029"/>
      <c r="BJ118" s="1029"/>
      <c r="BK118" s="1029"/>
      <c r="BL118" s="1029"/>
      <c r="BM118" s="1029"/>
      <c r="BN118" s="1029"/>
      <c r="BO118" s="1029"/>
      <c r="BP118" s="1030"/>
      <c r="BQ118" s="1063" t="s">
        <v>127</v>
      </c>
      <c r="BR118" s="1064"/>
      <c r="BS118" s="1064"/>
      <c r="BT118" s="1064"/>
      <c r="BU118" s="1064"/>
      <c r="BV118" s="1064" t="s">
        <v>430</v>
      </c>
      <c r="BW118" s="1064"/>
      <c r="BX118" s="1064"/>
      <c r="BY118" s="1064"/>
      <c r="BZ118" s="1064"/>
      <c r="CA118" s="1064" t="s">
        <v>127</v>
      </c>
      <c r="CB118" s="1064"/>
      <c r="CC118" s="1064"/>
      <c r="CD118" s="1064"/>
      <c r="CE118" s="1064"/>
      <c r="CF118" s="984" t="s">
        <v>127</v>
      </c>
      <c r="CG118" s="985"/>
      <c r="CH118" s="985"/>
      <c r="CI118" s="985"/>
      <c r="CJ118" s="985"/>
      <c r="CK118" s="1012"/>
      <c r="CL118" s="1013"/>
      <c r="CM118" s="986" t="s">
        <v>455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127</v>
      </c>
      <c r="DH118" s="1023"/>
      <c r="DI118" s="1023"/>
      <c r="DJ118" s="1023"/>
      <c r="DK118" s="1024"/>
      <c r="DL118" s="1025" t="s">
        <v>127</v>
      </c>
      <c r="DM118" s="1023"/>
      <c r="DN118" s="1023"/>
      <c r="DO118" s="1023"/>
      <c r="DP118" s="1024"/>
      <c r="DQ118" s="1025" t="s">
        <v>127</v>
      </c>
      <c r="DR118" s="1023"/>
      <c r="DS118" s="1023"/>
      <c r="DT118" s="1023"/>
      <c r="DU118" s="1024"/>
      <c r="DV118" s="1026" t="s">
        <v>127</v>
      </c>
      <c r="DW118" s="1027"/>
      <c r="DX118" s="1027"/>
      <c r="DY118" s="1027"/>
      <c r="DZ118" s="1028"/>
    </row>
    <row r="119" spans="1:130" s="226" customFormat="1" ht="26.25" customHeight="1" x14ac:dyDescent="0.15">
      <c r="A119" s="1120" t="s">
        <v>428</v>
      </c>
      <c r="B119" s="1011"/>
      <c r="C119" s="993" t="s">
        <v>429</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127</v>
      </c>
      <c r="AB119" s="964"/>
      <c r="AC119" s="964"/>
      <c r="AD119" s="964"/>
      <c r="AE119" s="965"/>
      <c r="AF119" s="966" t="s">
        <v>127</v>
      </c>
      <c r="AG119" s="964"/>
      <c r="AH119" s="964"/>
      <c r="AI119" s="964"/>
      <c r="AJ119" s="965"/>
      <c r="AK119" s="966" t="s">
        <v>127</v>
      </c>
      <c r="AL119" s="964"/>
      <c r="AM119" s="964"/>
      <c r="AN119" s="964"/>
      <c r="AO119" s="965"/>
      <c r="AP119" s="967" t="s">
        <v>127</v>
      </c>
      <c r="AQ119" s="968"/>
      <c r="AR119" s="968"/>
      <c r="AS119" s="968"/>
      <c r="AT119" s="969"/>
      <c r="AU119" s="974"/>
      <c r="AV119" s="975"/>
      <c r="AW119" s="975"/>
      <c r="AX119" s="975"/>
      <c r="AY119" s="975"/>
      <c r="AZ119" s="247" t="s">
        <v>185</v>
      </c>
      <c r="BA119" s="247"/>
      <c r="BB119" s="247"/>
      <c r="BC119" s="247"/>
      <c r="BD119" s="247"/>
      <c r="BE119" s="247"/>
      <c r="BF119" s="247"/>
      <c r="BG119" s="247"/>
      <c r="BH119" s="247"/>
      <c r="BI119" s="247"/>
      <c r="BJ119" s="247"/>
      <c r="BK119" s="247"/>
      <c r="BL119" s="247"/>
      <c r="BM119" s="247"/>
      <c r="BN119" s="247"/>
      <c r="BO119" s="1041" t="s">
        <v>456</v>
      </c>
      <c r="BP119" s="1069"/>
      <c r="BQ119" s="1063">
        <v>25596800</v>
      </c>
      <c r="BR119" s="1064"/>
      <c r="BS119" s="1064"/>
      <c r="BT119" s="1064"/>
      <c r="BU119" s="1064"/>
      <c r="BV119" s="1064">
        <v>26264219</v>
      </c>
      <c r="BW119" s="1064"/>
      <c r="BX119" s="1064"/>
      <c r="BY119" s="1064"/>
      <c r="BZ119" s="1064"/>
      <c r="CA119" s="1064">
        <v>28320631</v>
      </c>
      <c r="CB119" s="1064"/>
      <c r="CC119" s="1064"/>
      <c r="CD119" s="1064"/>
      <c r="CE119" s="1064"/>
      <c r="CF119" s="1065"/>
      <c r="CG119" s="1066"/>
      <c r="CH119" s="1066"/>
      <c r="CI119" s="1066"/>
      <c r="CJ119" s="1067"/>
      <c r="CK119" s="1014"/>
      <c r="CL119" s="1015"/>
      <c r="CM119" s="1037" t="s">
        <v>457</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127</v>
      </c>
      <c r="DH119" s="1050"/>
      <c r="DI119" s="1050"/>
      <c r="DJ119" s="1050"/>
      <c r="DK119" s="1051"/>
      <c r="DL119" s="1049" t="s">
        <v>127</v>
      </c>
      <c r="DM119" s="1050"/>
      <c r="DN119" s="1050"/>
      <c r="DO119" s="1050"/>
      <c r="DP119" s="1051"/>
      <c r="DQ119" s="1049" t="s">
        <v>127</v>
      </c>
      <c r="DR119" s="1050"/>
      <c r="DS119" s="1050"/>
      <c r="DT119" s="1050"/>
      <c r="DU119" s="1051"/>
      <c r="DV119" s="1052" t="s">
        <v>127</v>
      </c>
      <c r="DW119" s="1053"/>
      <c r="DX119" s="1053"/>
      <c r="DY119" s="1053"/>
      <c r="DZ119" s="1054"/>
    </row>
    <row r="120" spans="1:130" s="226" customFormat="1" ht="26.25" customHeight="1" x14ac:dyDescent="0.15">
      <c r="A120" s="1121"/>
      <c r="B120" s="1013"/>
      <c r="C120" s="986" t="s">
        <v>434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430</v>
      </c>
      <c r="AB120" s="1023"/>
      <c r="AC120" s="1023"/>
      <c r="AD120" s="1023"/>
      <c r="AE120" s="1024"/>
      <c r="AF120" s="1025" t="s">
        <v>127</v>
      </c>
      <c r="AG120" s="1023"/>
      <c r="AH120" s="1023"/>
      <c r="AI120" s="1023"/>
      <c r="AJ120" s="1024"/>
      <c r="AK120" s="1025" t="s">
        <v>127</v>
      </c>
      <c r="AL120" s="1023"/>
      <c r="AM120" s="1023"/>
      <c r="AN120" s="1023"/>
      <c r="AO120" s="1024"/>
      <c r="AP120" s="1026" t="s">
        <v>127</v>
      </c>
      <c r="AQ120" s="1027"/>
      <c r="AR120" s="1027"/>
      <c r="AS120" s="1027"/>
      <c r="AT120" s="1028"/>
      <c r="AU120" s="1055" t="s">
        <v>458</v>
      </c>
      <c r="AV120" s="1056"/>
      <c r="AW120" s="1056"/>
      <c r="AX120" s="1056"/>
      <c r="AY120" s="1057"/>
      <c r="AZ120" s="993" t="s">
        <v>459</v>
      </c>
      <c r="BA120" s="961"/>
      <c r="BB120" s="961"/>
      <c r="BC120" s="961"/>
      <c r="BD120" s="961"/>
      <c r="BE120" s="961"/>
      <c r="BF120" s="961"/>
      <c r="BG120" s="961"/>
      <c r="BH120" s="961"/>
      <c r="BI120" s="961"/>
      <c r="BJ120" s="961"/>
      <c r="BK120" s="961"/>
      <c r="BL120" s="961"/>
      <c r="BM120" s="961"/>
      <c r="BN120" s="961"/>
      <c r="BO120" s="961"/>
      <c r="BP120" s="962"/>
      <c r="BQ120" s="994">
        <v>11377979</v>
      </c>
      <c r="BR120" s="995"/>
      <c r="BS120" s="995"/>
      <c r="BT120" s="995"/>
      <c r="BU120" s="995"/>
      <c r="BV120" s="995">
        <v>11781109</v>
      </c>
      <c r="BW120" s="995"/>
      <c r="BX120" s="995"/>
      <c r="BY120" s="995"/>
      <c r="BZ120" s="995"/>
      <c r="CA120" s="995">
        <v>11964436</v>
      </c>
      <c r="CB120" s="995"/>
      <c r="CC120" s="995"/>
      <c r="CD120" s="995"/>
      <c r="CE120" s="995"/>
      <c r="CF120" s="1008">
        <v>145.4</v>
      </c>
      <c r="CG120" s="1009"/>
      <c r="CH120" s="1009"/>
      <c r="CI120" s="1009"/>
      <c r="CJ120" s="1009"/>
      <c r="CK120" s="1070" t="s">
        <v>460</v>
      </c>
      <c r="CL120" s="1071"/>
      <c r="CM120" s="1071"/>
      <c r="CN120" s="1071"/>
      <c r="CO120" s="1072"/>
      <c r="CP120" s="1078" t="s">
        <v>404</v>
      </c>
      <c r="CQ120" s="1079"/>
      <c r="CR120" s="1079"/>
      <c r="CS120" s="1079"/>
      <c r="CT120" s="1079"/>
      <c r="CU120" s="1079"/>
      <c r="CV120" s="1079"/>
      <c r="CW120" s="1079"/>
      <c r="CX120" s="1079"/>
      <c r="CY120" s="1079"/>
      <c r="CZ120" s="1079"/>
      <c r="DA120" s="1079"/>
      <c r="DB120" s="1079"/>
      <c r="DC120" s="1079"/>
      <c r="DD120" s="1079"/>
      <c r="DE120" s="1079"/>
      <c r="DF120" s="1080"/>
      <c r="DG120" s="994" t="s">
        <v>127</v>
      </c>
      <c r="DH120" s="995"/>
      <c r="DI120" s="995"/>
      <c r="DJ120" s="995"/>
      <c r="DK120" s="995"/>
      <c r="DL120" s="995">
        <v>3527123</v>
      </c>
      <c r="DM120" s="995"/>
      <c r="DN120" s="995"/>
      <c r="DO120" s="995"/>
      <c r="DP120" s="995"/>
      <c r="DQ120" s="995">
        <v>3728113</v>
      </c>
      <c r="DR120" s="995"/>
      <c r="DS120" s="995"/>
      <c r="DT120" s="995"/>
      <c r="DU120" s="995"/>
      <c r="DV120" s="996">
        <v>45.3</v>
      </c>
      <c r="DW120" s="996"/>
      <c r="DX120" s="996"/>
      <c r="DY120" s="996"/>
      <c r="DZ120" s="997"/>
    </row>
    <row r="121" spans="1:130" s="226" customFormat="1" ht="26.25" customHeight="1" x14ac:dyDescent="0.15">
      <c r="A121" s="1121"/>
      <c r="B121" s="1013"/>
      <c r="C121" s="1038" t="s">
        <v>461</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127</v>
      </c>
      <c r="AB121" s="1023"/>
      <c r="AC121" s="1023"/>
      <c r="AD121" s="1023"/>
      <c r="AE121" s="1024"/>
      <c r="AF121" s="1025" t="s">
        <v>127</v>
      </c>
      <c r="AG121" s="1023"/>
      <c r="AH121" s="1023"/>
      <c r="AI121" s="1023"/>
      <c r="AJ121" s="1024"/>
      <c r="AK121" s="1025" t="s">
        <v>127</v>
      </c>
      <c r="AL121" s="1023"/>
      <c r="AM121" s="1023"/>
      <c r="AN121" s="1023"/>
      <c r="AO121" s="1024"/>
      <c r="AP121" s="1026" t="s">
        <v>127</v>
      </c>
      <c r="AQ121" s="1027"/>
      <c r="AR121" s="1027"/>
      <c r="AS121" s="1027"/>
      <c r="AT121" s="1028"/>
      <c r="AU121" s="1058"/>
      <c r="AV121" s="1059"/>
      <c r="AW121" s="1059"/>
      <c r="AX121" s="1059"/>
      <c r="AY121" s="1060"/>
      <c r="AZ121" s="986" t="s">
        <v>462</v>
      </c>
      <c r="BA121" s="987"/>
      <c r="BB121" s="987"/>
      <c r="BC121" s="987"/>
      <c r="BD121" s="987"/>
      <c r="BE121" s="987"/>
      <c r="BF121" s="987"/>
      <c r="BG121" s="987"/>
      <c r="BH121" s="987"/>
      <c r="BI121" s="987"/>
      <c r="BJ121" s="987"/>
      <c r="BK121" s="987"/>
      <c r="BL121" s="987"/>
      <c r="BM121" s="987"/>
      <c r="BN121" s="987"/>
      <c r="BO121" s="987"/>
      <c r="BP121" s="988"/>
      <c r="BQ121" s="989">
        <v>126033</v>
      </c>
      <c r="BR121" s="990"/>
      <c r="BS121" s="990"/>
      <c r="BT121" s="990"/>
      <c r="BU121" s="990"/>
      <c r="BV121" s="990">
        <v>93495</v>
      </c>
      <c r="BW121" s="990"/>
      <c r="BX121" s="990"/>
      <c r="BY121" s="990"/>
      <c r="BZ121" s="990"/>
      <c r="CA121" s="990">
        <v>62402</v>
      </c>
      <c r="CB121" s="990"/>
      <c r="CC121" s="990"/>
      <c r="CD121" s="990"/>
      <c r="CE121" s="990"/>
      <c r="CF121" s="984">
        <v>0.8</v>
      </c>
      <c r="CG121" s="985"/>
      <c r="CH121" s="985"/>
      <c r="CI121" s="985"/>
      <c r="CJ121" s="985"/>
      <c r="CK121" s="1073"/>
      <c r="CL121" s="1074"/>
      <c r="CM121" s="1074"/>
      <c r="CN121" s="1074"/>
      <c r="CO121" s="1075"/>
      <c r="CP121" s="1083" t="s">
        <v>405</v>
      </c>
      <c r="CQ121" s="1084"/>
      <c r="CR121" s="1084"/>
      <c r="CS121" s="1084"/>
      <c r="CT121" s="1084"/>
      <c r="CU121" s="1084"/>
      <c r="CV121" s="1084"/>
      <c r="CW121" s="1084"/>
      <c r="CX121" s="1084"/>
      <c r="CY121" s="1084"/>
      <c r="CZ121" s="1084"/>
      <c r="DA121" s="1084"/>
      <c r="DB121" s="1084"/>
      <c r="DC121" s="1084"/>
      <c r="DD121" s="1084"/>
      <c r="DE121" s="1084"/>
      <c r="DF121" s="1085"/>
      <c r="DG121" s="989" t="s">
        <v>430</v>
      </c>
      <c r="DH121" s="990"/>
      <c r="DI121" s="990"/>
      <c r="DJ121" s="990"/>
      <c r="DK121" s="990"/>
      <c r="DL121" s="990">
        <v>228882</v>
      </c>
      <c r="DM121" s="990"/>
      <c r="DN121" s="990"/>
      <c r="DO121" s="990"/>
      <c r="DP121" s="990"/>
      <c r="DQ121" s="990">
        <v>194868</v>
      </c>
      <c r="DR121" s="990"/>
      <c r="DS121" s="990"/>
      <c r="DT121" s="990"/>
      <c r="DU121" s="990"/>
      <c r="DV121" s="991">
        <v>2.4</v>
      </c>
      <c r="DW121" s="991"/>
      <c r="DX121" s="991"/>
      <c r="DY121" s="991"/>
      <c r="DZ121" s="992"/>
    </row>
    <row r="122" spans="1:130" s="226" customFormat="1" ht="26.25" customHeight="1" x14ac:dyDescent="0.15">
      <c r="A122" s="1121"/>
      <c r="B122" s="1013"/>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127</v>
      </c>
      <c r="AB122" s="1023"/>
      <c r="AC122" s="1023"/>
      <c r="AD122" s="1023"/>
      <c r="AE122" s="1024"/>
      <c r="AF122" s="1025" t="s">
        <v>127</v>
      </c>
      <c r="AG122" s="1023"/>
      <c r="AH122" s="1023"/>
      <c r="AI122" s="1023"/>
      <c r="AJ122" s="1024"/>
      <c r="AK122" s="1025" t="s">
        <v>127</v>
      </c>
      <c r="AL122" s="1023"/>
      <c r="AM122" s="1023"/>
      <c r="AN122" s="1023"/>
      <c r="AO122" s="1024"/>
      <c r="AP122" s="1026" t="s">
        <v>127</v>
      </c>
      <c r="AQ122" s="1027"/>
      <c r="AR122" s="1027"/>
      <c r="AS122" s="1027"/>
      <c r="AT122" s="1028"/>
      <c r="AU122" s="1058"/>
      <c r="AV122" s="1059"/>
      <c r="AW122" s="1059"/>
      <c r="AX122" s="1059"/>
      <c r="AY122" s="1060"/>
      <c r="AZ122" s="1037" t="s">
        <v>463</v>
      </c>
      <c r="BA122" s="1029"/>
      <c r="BB122" s="1029"/>
      <c r="BC122" s="1029"/>
      <c r="BD122" s="1029"/>
      <c r="BE122" s="1029"/>
      <c r="BF122" s="1029"/>
      <c r="BG122" s="1029"/>
      <c r="BH122" s="1029"/>
      <c r="BI122" s="1029"/>
      <c r="BJ122" s="1029"/>
      <c r="BK122" s="1029"/>
      <c r="BL122" s="1029"/>
      <c r="BM122" s="1029"/>
      <c r="BN122" s="1029"/>
      <c r="BO122" s="1029"/>
      <c r="BP122" s="1030"/>
      <c r="BQ122" s="1063">
        <v>15622242</v>
      </c>
      <c r="BR122" s="1064"/>
      <c r="BS122" s="1064"/>
      <c r="BT122" s="1064"/>
      <c r="BU122" s="1064"/>
      <c r="BV122" s="1064">
        <v>16148800</v>
      </c>
      <c r="BW122" s="1064"/>
      <c r="BX122" s="1064"/>
      <c r="BY122" s="1064"/>
      <c r="BZ122" s="1064"/>
      <c r="CA122" s="1064">
        <v>17039631</v>
      </c>
      <c r="CB122" s="1064"/>
      <c r="CC122" s="1064"/>
      <c r="CD122" s="1064"/>
      <c r="CE122" s="1064"/>
      <c r="CF122" s="1081">
        <v>207.1</v>
      </c>
      <c r="CG122" s="1082"/>
      <c r="CH122" s="1082"/>
      <c r="CI122" s="1082"/>
      <c r="CJ122" s="1082"/>
      <c r="CK122" s="1073"/>
      <c r="CL122" s="1074"/>
      <c r="CM122" s="1074"/>
      <c r="CN122" s="1074"/>
      <c r="CO122" s="1075"/>
      <c r="CP122" s="1083" t="s">
        <v>464</v>
      </c>
      <c r="CQ122" s="1084"/>
      <c r="CR122" s="1084"/>
      <c r="CS122" s="1084"/>
      <c r="CT122" s="1084"/>
      <c r="CU122" s="1084"/>
      <c r="CV122" s="1084"/>
      <c r="CW122" s="1084"/>
      <c r="CX122" s="1084"/>
      <c r="CY122" s="1084"/>
      <c r="CZ122" s="1084"/>
      <c r="DA122" s="1084"/>
      <c r="DB122" s="1084"/>
      <c r="DC122" s="1084"/>
      <c r="DD122" s="1084"/>
      <c r="DE122" s="1084"/>
      <c r="DF122" s="1085"/>
      <c r="DG122" s="989">
        <v>35574</v>
      </c>
      <c r="DH122" s="990"/>
      <c r="DI122" s="990"/>
      <c r="DJ122" s="990"/>
      <c r="DK122" s="990"/>
      <c r="DL122" s="990" t="s">
        <v>127</v>
      </c>
      <c r="DM122" s="990"/>
      <c r="DN122" s="990"/>
      <c r="DO122" s="990"/>
      <c r="DP122" s="990"/>
      <c r="DQ122" s="990" t="s">
        <v>430</v>
      </c>
      <c r="DR122" s="990"/>
      <c r="DS122" s="990"/>
      <c r="DT122" s="990"/>
      <c r="DU122" s="990"/>
      <c r="DV122" s="991" t="s">
        <v>430</v>
      </c>
      <c r="DW122" s="991"/>
      <c r="DX122" s="991"/>
      <c r="DY122" s="991"/>
      <c r="DZ122" s="992"/>
    </row>
    <row r="123" spans="1:130" s="226" customFormat="1" ht="26.25" customHeight="1" x14ac:dyDescent="0.15">
      <c r="A123" s="1121"/>
      <c r="B123" s="1013"/>
      <c r="C123" s="986" t="s">
        <v>450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430</v>
      </c>
      <c r="AB123" s="1023"/>
      <c r="AC123" s="1023"/>
      <c r="AD123" s="1023"/>
      <c r="AE123" s="1024"/>
      <c r="AF123" s="1025" t="s">
        <v>430</v>
      </c>
      <c r="AG123" s="1023"/>
      <c r="AH123" s="1023"/>
      <c r="AI123" s="1023"/>
      <c r="AJ123" s="1024"/>
      <c r="AK123" s="1025" t="s">
        <v>430</v>
      </c>
      <c r="AL123" s="1023"/>
      <c r="AM123" s="1023"/>
      <c r="AN123" s="1023"/>
      <c r="AO123" s="1024"/>
      <c r="AP123" s="1026" t="s">
        <v>430</v>
      </c>
      <c r="AQ123" s="1027"/>
      <c r="AR123" s="1027"/>
      <c r="AS123" s="1027"/>
      <c r="AT123" s="1028"/>
      <c r="AU123" s="1061"/>
      <c r="AV123" s="1062"/>
      <c r="AW123" s="1062"/>
      <c r="AX123" s="1062"/>
      <c r="AY123" s="1062"/>
      <c r="AZ123" s="247" t="s">
        <v>185</v>
      </c>
      <c r="BA123" s="247"/>
      <c r="BB123" s="247"/>
      <c r="BC123" s="247"/>
      <c r="BD123" s="247"/>
      <c r="BE123" s="247"/>
      <c r="BF123" s="247"/>
      <c r="BG123" s="247"/>
      <c r="BH123" s="247"/>
      <c r="BI123" s="247"/>
      <c r="BJ123" s="247"/>
      <c r="BK123" s="247"/>
      <c r="BL123" s="247"/>
      <c r="BM123" s="247"/>
      <c r="BN123" s="247"/>
      <c r="BO123" s="1041" t="s">
        <v>465</v>
      </c>
      <c r="BP123" s="1069"/>
      <c r="BQ123" s="1127">
        <v>27126254</v>
      </c>
      <c r="BR123" s="1128"/>
      <c r="BS123" s="1128"/>
      <c r="BT123" s="1128"/>
      <c r="BU123" s="1128"/>
      <c r="BV123" s="1128">
        <v>28023404</v>
      </c>
      <c r="BW123" s="1128"/>
      <c r="BX123" s="1128"/>
      <c r="BY123" s="1128"/>
      <c r="BZ123" s="1128"/>
      <c r="CA123" s="1128">
        <v>29066469</v>
      </c>
      <c r="CB123" s="1128"/>
      <c r="CC123" s="1128"/>
      <c r="CD123" s="1128"/>
      <c r="CE123" s="1128"/>
      <c r="CF123" s="1065"/>
      <c r="CG123" s="1066"/>
      <c r="CH123" s="1066"/>
      <c r="CI123" s="1066"/>
      <c r="CJ123" s="1067"/>
      <c r="CK123" s="1073"/>
      <c r="CL123" s="1074"/>
      <c r="CM123" s="1074"/>
      <c r="CN123" s="1074"/>
      <c r="CO123" s="1075"/>
      <c r="CP123" s="1083"/>
      <c r="CQ123" s="1084"/>
      <c r="CR123" s="1084"/>
      <c r="CS123" s="1084"/>
      <c r="CT123" s="1084"/>
      <c r="CU123" s="1084"/>
      <c r="CV123" s="1084"/>
      <c r="CW123" s="1084"/>
      <c r="CX123" s="1084"/>
      <c r="CY123" s="1084"/>
      <c r="CZ123" s="1084"/>
      <c r="DA123" s="1084"/>
      <c r="DB123" s="1084"/>
      <c r="DC123" s="1084"/>
      <c r="DD123" s="1084"/>
      <c r="DE123" s="1084"/>
      <c r="DF123" s="1085"/>
      <c r="DG123" s="1022"/>
      <c r="DH123" s="1023"/>
      <c r="DI123" s="1023"/>
      <c r="DJ123" s="1023"/>
      <c r="DK123" s="1024"/>
      <c r="DL123" s="1025"/>
      <c r="DM123" s="1023"/>
      <c r="DN123" s="1023"/>
      <c r="DO123" s="1023"/>
      <c r="DP123" s="1024"/>
      <c r="DQ123" s="1025"/>
      <c r="DR123" s="1023"/>
      <c r="DS123" s="1023"/>
      <c r="DT123" s="1023"/>
      <c r="DU123" s="1024"/>
      <c r="DV123" s="1026"/>
      <c r="DW123" s="1027"/>
      <c r="DX123" s="1027"/>
      <c r="DY123" s="1027"/>
      <c r="DZ123" s="1028"/>
    </row>
    <row r="124" spans="1:130" s="226" customFormat="1" ht="26.25" customHeight="1" thickBot="1" x14ac:dyDescent="0.2">
      <c r="A124" s="1121"/>
      <c r="B124" s="1013"/>
      <c r="C124" s="986" t="s">
        <v>453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127</v>
      </c>
      <c r="AB124" s="1023"/>
      <c r="AC124" s="1023"/>
      <c r="AD124" s="1023"/>
      <c r="AE124" s="1024"/>
      <c r="AF124" s="1025" t="s">
        <v>127</v>
      </c>
      <c r="AG124" s="1023"/>
      <c r="AH124" s="1023"/>
      <c r="AI124" s="1023"/>
      <c r="AJ124" s="1024"/>
      <c r="AK124" s="1025" t="s">
        <v>127</v>
      </c>
      <c r="AL124" s="1023"/>
      <c r="AM124" s="1023"/>
      <c r="AN124" s="1023"/>
      <c r="AO124" s="1024"/>
      <c r="AP124" s="1026" t="s">
        <v>127</v>
      </c>
      <c r="AQ124" s="1027"/>
      <c r="AR124" s="1027"/>
      <c r="AS124" s="1027"/>
      <c r="AT124" s="1028"/>
      <c r="AU124" s="1123" t="s">
        <v>466</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127</v>
      </c>
      <c r="BR124" s="1091"/>
      <c r="BS124" s="1091"/>
      <c r="BT124" s="1091"/>
      <c r="BU124" s="1091"/>
      <c r="BV124" s="1091" t="s">
        <v>127</v>
      </c>
      <c r="BW124" s="1091"/>
      <c r="BX124" s="1091"/>
      <c r="BY124" s="1091"/>
      <c r="BZ124" s="1091"/>
      <c r="CA124" s="1091" t="s">
        <v>127</v>
      </c>
      <c r="CB124" s="1091"/>
      <c r="CC124" s="1091"/>
      <c r="CD124" s="1091"/>
      <c r="CE124" s="1091"/>
      <c r="CF124" s="1092"/>
      <c r="CG124" s="1093"/>
      <c r="CH124" s="1093"/>
      <c r="CI124" s="1093"/>
      <c r="CJ124" s="1094"/>
      <c r="CK124" s="1076"/>
      <c r="CL124" s="1076"/>
      <c r="CM124" s="1076"/>
      <c r="CN124" s="1076"/>
      <c r="CO124" s="1077"/>
      <c r="CP124" s="1083" t="s">
        <v>467</v>
      </c>
      <c r="CQ124" s="1084"/>
      <c r="CR124" s="1084"/>
      <c r="CS124" s="1084"/>
      <c r="CT124" s="1084"/>
      <c r="CU124" s="1084"/>
      <c r="CV124" s="1084"/>
      <c r="CW124" s="1084"/>
      <c r="CX124" s="1084"/>
      <c r="CY124" s="1084"/>
      <c r="CZ124" s="1084"/>
      <c r="DA124" s="1084"/>
      <c r="DB124" s="1084"/>
      <c r="DC124" s="1084"/>
      <c r="DD124" s="1084"/>
      <c r="DE124" s="1084"/>
      <c r="DF124" s="1085"/>
      <c r="DG124" s="1068">
        <v>3662255</v>
      </c>
      <c r="DH124" s="1050"/>
      <c r="DI124" s="1050"/>
      <c r="DJ124" s="1050"/>
      <c r="DK124" s="1051"/>
      <c r="DL124" s="1049" t="s">
        <v>127</v>
      </c>
      <c r="DM124" s="1050"/>
      <c r="DN124" s="1050"/>
      <c r="DO124" s="1050"/>
      <c r="DP124" s="1051"/>
      <c r="DQ124" s="1049" t="s">
        <v>127</v>
      </c>
      <c r="DR124" s="1050"/>
      <c r="DS124" s="1050"/>
      <c r="DT124" s="1050"/>
      <c r="DU124" s="1051"/>
      <c r="DV124" s="1052" t="s">
        <v>127</v>
      </c>
      <c r="DW124" s="1053"/>
      <c r="DX124" s="1053"/>
      <c r="DY124" s="1053"/>
      <c r="DZ124" s="1054"/>
    </row>
    <row r="125" spans="1:130" s="226" customFormat="1" ht="26.25" customHeight="1" x14ac:dyDescent="0.15">
      <c r="A125" s="1121"/>
      <c r="B125" s="1013"/>
      <c r="C125" s="986" t="s">
        <v>455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127</v>
      </c>
      <c r="AB125" s="1023"/>
      <c r="AC125" s="1023"/>
      <c r="AD125" s="1023"/>
      <c r="AE125" s="1024"/>
      <c r="AF125" s="1025" t="s">
        <v>127</v>
      </c>
      <c r="AG125" s="1023"/>
      <c r="AH125" s="1023"/>
      <c r="AI125" s="1023"/>
      <c r="AJ125" s="1024"/>
      <c r="AK125" s="1025" t="s">
        <v>127</v>
      </c>
      <c r="AL125" s="1023"/>
      <c r="AM125" s="1023"/>
      <c r="AN125" s="1023"/>
      <c r="AO125" s="1024"/>
      <c r="AP125" s="1026" t="s">
        <v>127</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468</v>
      </c>
      <c r="CL125" s="1071"/>
      <c r="CM125" s="1071"/>
      <c r="CN125" s="1071"/>
      <c r="CO125" s="1072"/>
      <c r="CP125" s="993" t="s">
        <v>469</v>
      </c>
      <c r="CQ125" s="961"/>
      <c r="CR125" s="961"/>
      <c r="CS125" s="961"/>
      <c r="CT125" s="961"/>
      <c r="CU125" s="961"/>
      <c r="CV125" s="961"/>
      <c r="CW125" s="961"/>
      <c r="CX125" s="961"/>
      <c r="CY125" s="961"/>
      <c r="CZ125" s="961"/>
      <c r="DA125" s="961"/>
      <c r="DB125" s="961"/>
      <c r="DC125" s="961"/>
      <c r="DD125" s="961"/>
      <c r="DE125" s="961"/>
      <c r="DF125" s="962"/>
      <c r="DG125" s="994" t="s">
        <v>127</v>
      </c>
      <c r="DH125" s="995"/>
      <c r="DI125" s="995"/>
      <c r="DJ125" s="995"/>
      <c r="DK125" s="995"/>
      <c r="DL125" s="995" t="s">
        <v>127</v>
      </c>
      <c r="DM125" s="995"/>
      <c r="DN125" s="995"/>
      <c r="DO125" s="995"/>
      <c r="DP125" s="995"/>
      <c r="DQ125" s="995" t="s">
        <v>127</v>
      </c>
      <c r="DR125" s="995"/>
      <c r="DS125" s="995"/>
      <c r="DT125" s="995"/>
      <c r="DU125" s="995"/>
      <c r="DV125" s="996" t="s">
        <v>127</v>
      </c>
      <c r="DW125" s="996"/>
      <c r="DX125" s="996"/>
      <c r="DY125" s="996"/>
      <c r="DZ125" s="997"/>
    </row>
    <row r="126" spans="1:130" s="226" customFormat="1" ht="26.25" customHeight="1" thickBot="1" x14ac:dyDescent="0.2">
      <c r="A126" s="1121"/>
      <c r="B126" s="1013"/>
      <c r="C126" s="986" t="s">
        <v>457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127</v>
      </c>
      <c r="AB126" s="1023"/>
      <c r="AC126" s="1023"/>
      <c r="AD126" s="1023"/>
      <c r="AE126" s="1024"/>
      <c r="AF126" s="1025" t="s">
        <v>127</v>
      </c>
      <c r="AG126" s="1023"/>
      <c r="AH126" s="1023"/>
      <c r="AI126" s="1023"/>
      <c r="AJ126" s="1024"/>
      <c r="AK126" s="1025" t="s">
        <v>127</v>
      </c>
      <c r="AL126" s="1023"/>
      <c r="AM126" s="1023"/>
      <c r="AN126" s="1023"/>
      <c r="AO126" s="1024"/>
      <c r="AP126" s="1026" t="s">
        <v>127</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470</v>
      </c>
      <c r="CQ126" s="987"/>
      <c r="CR126" s="987"/>
      <c r="CS126" s="987"/>
      <c r="CT126" s="987"/>
      <c r="CU126" s="987"/>
      <c r="CV126" s="987"/>
      <c r="CW126" s="987"/>
      <c r="CX126" s="987"/>
      <c r="CY126" s="987"/>
      <c r="CZ126" s="987"/>
      <c r="DA126" s="987"/>
      <c r="DB126" s="987"/>
      <c r="DC126" s="987"/>
      <c r="DD126" s="987"/>
      <c r="DE126" s="987"/>
      <c r="DF126" s="988"/>
      <c r="DG126" s="989" t="s">
        <v>127</v>
      </c>
      <c r="DH126" s="990"/>
      <c r="DI126" s="990"/>
      <c r="DJ126" s="990"/>
      <c r="DK126" s="990"/>
      <c r="DL126" s="990" t="s">
        <v>127</v>
      </c>
      <c r="DM126" s="990"/>
      <c r="DN126" s="990"/>
      <c r="DO126" s="990"/>
      <c r="DP126" s="990"/>
      <c r="DQ126" s="990" t="s">
        <v>127</v>
      </c>
      <c r="DR126" s="990"/>
      <c r="DS126" s="990"/>
      <c r="DT126" s="990"/>
      <c r="DU126" s="990"/>
      <c r="DV126" s="991" t="s">
        <v>127</v>
      </c>
      <c r="DW126" s="991"/>
      <c r="DX126" s="991"/>
      <c r="DY126" s="991"/>
      <c r="DZ126" s="992"/>
    </row>
    <row r="127" spans="1:130" s="226" customFormat="1" ht="26.25" customHeight="1" x14ac:dyDescent="0.15">
      <c r="A127" s="1122"/>
      <c r="B127" s="1015"/>
      <c r="C127" s="1037" t="s">
        <v>471</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127</v>
      </c>
      <c r="AB127" s="1023"/>
      <c r="AC127" s="1023"/>
      <c r="AD127" s="1023"/>
      <c r="AE127" s="1024"/>
      <c r="AF127" s="1025" t="s">
        <v>127</v>
      </c>
      <c r="AG127" s="1023"/>
      <c r="AH127" s="1023"/>
      <c r="AI127" s="1023"/>
      <c r="AJ127" s="1024"/>
      <c r="AK127" s="1025" t="s">
        <v>127</v>
      </c>
      <c r="AL127" s="1023"/>
      <c r="AM127" s="1023"/>
      <c r="AN127" s="1023"/>
      <c r="AO127" s="1024"/>
      <c r="AP127" s="1026" t="s">
        <v>127</v>
      </c>
      <c r="AQ127" s="1027"/>
      <c r="AR127" s="1027"/>
      <c r="AS127" s="1027"/>
      <c r="AT127" s="1028"/>
      <c r="AU127" s="228"/>
      <c r="AV127" s="228"/>
      <c r="AW127" s="228"/>
      <c r="AX127" s="1095" t="s">
        <v>472</v>
      </c>
      <c r="AY127" s="1096"/>
      <c r="AZ127" s="1096"/>
      <c r="BA127" s="1096"/>
      <c r="BB127" s="1096"/>
      <c r="BC127" s="1096"/>
      <c r="BD127" s="1096"/>
      <c r="BE127" s="1097"/>
      <c r="BF127" s="1098" t="s">
        <v>473</v>
      </c>
      <c r="BG127" s="1096"/>
      <c r="BH127" s="1096"/>
      <c r="BI127" s="1096"/>
      <c r="BJ127" s="1096"/>
      <c r="BK127" s="1096"/>
      <c r="BL127" s="1097"/>
      <c r="BM127" s="1098" t="s">
        <v>474</v>
      </c>
      <c r="BN127" s="1096"/>
      <c r="BO127" s="1096"/>
      <c r="BP127" s="1096"/>
      <c r="BQ127" s="1096"/>
      <c r="BR127" s="1096"/>
      <c r="BS127" s="1097"/>
      <c r="BT127" s="1098" t="s">
        <v>475</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476</v>
      </c>
      <c r="CQ127" s="987"/>
      <c r="CR127" s="987"/>
      <c r="CS127" s="987"/>
      <c r="CT127" s="987"/>
      <c r="CU127" s="987"/>
      <c r="CV127" s="987"/>
      <c r="CW127" s="987"/>
      <c r="CX127" s="987"/>
      <c r="CY127" s="987"/>
      <c r="CZ127" s="987"/>
      <c r="DA127" s="987"/>
      <c r="DB127" s="987"/>
      <c r="DC127" s="987"/>
      <c r="DD127" s="987"/>
      <c r="DE127" s="987"/>
      <c r="DF127" s="988"/>
      <c r="DG127" s="989" t="s">
        <v>127</v>
      </c>
      <c r="DH127" s="990"/>
      <c r="DI127" s="990"/>
      <c r="DJ127" s="990"/>
      <c r="DK127" s="990"/>
      <c r="DL127" s="990" t="s">
        <v>127</v>
      </c>
      <c r="DM127" s="990"/>
      <c r="DN127" s="990"/>
      <c r="DO127" s="990"/>
      <c r="DP127" s="990"/>
      <c r="DQ127" s="990" t="s">
        <v>127</v>
      </c>
      <c r="DR127" s="990"/>
      <c r="DS127" s="990"/>
      <c r="DT127" s="990"/>
      <c r="DU127" s="990"/>
      <c r="DV127" s="991" t="s">
        <v>127</v>
      </c>
      <c r="DW127" s="991"/>
      <c r="DX127" s="991"/>
      <c r="DY127" s="991"/>
      <c r="DZ127" s="992"/>
    </row>
    <row r="128" spans="1:130" s="226" customFormat="1" ht="26.25" customHeight="1" thickBot="1" x14ac:dyDescent="0.2">
      <c r="A128" s="1105" t="s">
        <v>477</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478</v>
      </c>
      <c r="X128" s="1107"/>
      <c r="Y128" s="1107"/>
      <c r="Z128" s="1108"/>
      <c r="AA128" s="1109">
        <v>42014</v>
      </c>
      <c r="AB128" s="1110"/>
      <c r="AC128" s="1110"/>
      <c r="AD128" s="1110"/>
      <c r="AE128" s="1111"/>
      <c r="AF128" s="1112">
        <v>36437</v>
      </c>
      <c r="AG128" s="1110"/>
      <c r="AH128" s="1110"/>
      <c r="AI128" s="1110"/>
      <c r="AJ128" s="1111"/>
      <c r="AK128" s="1112">
        <v>31822</v>
      </c>
      <c r="AL128" s="1110"/>
      <c r="AM128" s="1110"/>
      <c r="AN128" s="1110"/>
      <c r="AO128" s="1111"/>
      <c r="AP128" s="1113"/>
      <c r="AQ128" s="1114"/>
      <c r="AR128" s="1114"/>
      <c r="AS128" s="1114"/>
      <c r="AT128" s="1115"/>
      <c r="AU128" s="228"/>
      <c r="AV128" s="228"/>
      <c r="AW128" s="228"/>
      <c r="AX128" s="960" t="s">
        <v>479</v>
      </c>
      <c r="AY128" s="961"/>
      <c r="AZ128" s="961"/>
      <c r="BA128" s="961"/>
      <c r="BB128" s="961"/>
      <c r="BC128" s="961"/>
      <c r="BD128" s="961"/>
      <c r="BE128" s="962"/>
      <c r="BF128" s="1116" t="s">
        <v>127</v>
      </c>
      <c r="BG128" s="1117"/>
      <c r="BH128" s="1117"/>
      <c r="BI128" s="1117"/>
      <c r="BJ128" s="1117"/>
      <c r="BK128" s="1117"/>
      <c r="BL128" s="1118"/>
      <c r="BM128" s="1116">
        <v>13.43</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480</v>
      </c>
      <c r="CQ128" s="790"/>
      <c r="CR128" s="790"/>
      <c r="CS128" s="790"/>
      <c r="CT128" s="790"/>
      <c r="CU128" s="790"/>
      <c r="CV128" s="790"/>
      <c r="CW128" s="790"/>
      <c r="CX128" s="790"/>
      <c r="CY128" s="790"/>
      <c r="CZ128" s="790"/>
      <c r="DA128" s="790"/>
      <c r="DB128" s="790"/>
      <c r="DC128" s="790"/>
      <c r="DD128" s="790"/>
      <c r="DE128" s="790"/>
      <c r="DF128" s="1100"/>
      <c r="DG128" s="1101" t="s">
        <v>127</v>
      </c>
      <c r="DH128" s="1102"/>
      <c r="DI128" s="1102"/>
      <c r="DJ128" s="1102"/>
      <c r="DK128" s="1102"/>
      <c r="DL128" s="1102" t="s">
        <v>127</v>
      </c>
      <c r="DM128" s="1102"/>
      <c r="DN128" s="1102"/>
      <c r="DO128" s="1102"/>
      <c r="DP128" s="1102"/>
      <c r="DQ128" s="1102" t="s">
        <v>127</v>
      </c>
      <c r="DR128" s="1102"/>
      <c r="DS128" s="1102"/>
      <c r="DT128" s="1102"/>
      <c r="DU128" s="1102"/>
      <c r="DV128" s="1103" t="s">
        <v>127</v>
      </c>
      <c r="DW128" s="1103"/>
      <c r="DX128" s="1103"/>
      <c r="DY128" s="1103"/>
      <c r="DZ128" s="1104"/>
    </row>
    <row r="129" spans="1:131" s="226" customFormat="1" ht="26.25" customHeight="1" x14ac:dyDescent="0.15">
      <c r="A129" s="998" t="s">
        <v>106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481</v>
      </c>
      <c r="X129" s="1135"/>
      <c r="Y129" s="1135"/>
      <c r="Z129" s="1136"/>
      <c r="AA129" s="1022">
        <v>8901508</v>
      </c>
      <c r="AB129" s="1023"/>
      <c r="AC129" s="1023"/>
      <c r="AD129" s="1023"/>
      <c r="AE129" s="1024"/>
      <c r="AF129" s="1025">
        <v>9132571</v>
      </c>
      <c r="AG129" s="1023"/>
      <c r="AH129" s="1023"/>
      <c r="AI129" s="1023"/>
      <c r="AJ129" s="1024"/>
      <c r="AK129" s="1025">
        <v>9467401</v>
      </c>
      <c r="AL129" s="1023"/>
      <c r="AM129" s="1023"/>
      <c r="AN129" s="1023"/>
      <c r="AO129" s="1024"/>
      <c r="AP129" s="1137"/>
      <c r="AQ129" s="1138"/>
      <c r="AR129" s="1138"/>
      <c r="AS129" s="1138"/>
      <c r="AT129" s="1139"/>
      <c r="AU129" s="229"/>
      <c r="AV129" s="229"/>
      <c r="AW129" s="229"/>
      <c r="AX129" s="1129" t="s">
        <v>482</v>
      </c>
      <c r="AY129" s="987"/>
      <c r="AZ129" s="987"/>
      <c r="BA129" s="987"/>
      <c r="BB129" s="987"/>
      <c r="BC129" s="987"/>
      <c r="BD129" s="987"/>
      <c r="BE129" s="988"/>
      <c r="BF129" s="1130" t="s">
        <v>127</v>
      </c>
      <c r="BG129" s="1131"/>
      <c r="BH129" s="1131"/>
      <c r="BI129" s="1131"/>
      <c r="BJ129" s="1131"/>
      <c r="BK129" s="1131"/>
      <c r="BL129" s="1132"/>
      <c r="BM129" s="1130">
        <v>18.43</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483</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484</v>
      </c>
      <c r="X130" s="1135"/>
      <c r="Y130" s="1135"/>
      <c r="Z130" s="1136"/>
      <c r="AA130" s="1022">
        <v>1288463</v>
      </c>
      <c r="AB130" s="1023"/>
      <c r="AC130" s="1023"/>
      <c r="AD130" s="1023"/>
      <c r="AE130" s="1024"/>
      <c r="AF130" s="1025">
        <v>1269365</v>
      </c>
      <c r="AG130" s="1023"/>
      <c r="AH130" s="1023"/>
      <c r="AI130" s="1023"/>
      <c r="AJ130" s="1024"/>
      <c r="AK130" s="1025">
        <v>1239235</v>
      </c>
      <c r="AL130" s="1023"/>
      <c r="AM130" s="1023"/>
      <c r="AN130" s="1023"/>
      <c r="AO130" s="1024"/>
      <c r="AP130" s="1137"/>
      <c r="AQ130" s="1138"/>
      <c r="AR130" s="1138"/>
      <c r="AS130" s="1138"/>
      <c r="AT130" s="1139"/>
      <c r="AU130" s="229"/>
      <c r="AV130" s="229"/>
      <c r="AW130" s="229"/>
      <c r="AX130" s="1129" t="s">
        <v>485</v>
      </c>
      <c r="AY130" s="987"/>
      <c r="AZ130" s="987"/>
      <c r="BA130" s="987"/>
      <c r="BB130" s="987"/>
      <c r="BC130" s="987"/>
      <c r="BD130" s="987"/>
      <c r="BE130" s="988"/>
      <c r="BF130" s="1165">
        <v>6.5</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486</v>
      </c>
      <c r="X131" s="1172"/>
      <c r="Y131" s="1172"/>
      <c r="Z131" s="1173"/>
      <c r="AA131" s="1068">
        <v>7613045</v>
      </c>
      <c r="AB131" s="1050"/>
      <c r="AC131" s="1050"/>
      <c r="AD131" s="1050"/>
      <c r="AE131" s="1051"/>
      <c r="AF131" s="1049">
        <v>7863206</v>
      </c>
      <c r="AG131" s="1050"/>
      <c r="AH131" s="1050"/>
      <c r="AI131" s="1050"/>
      <c r="AJ131" s="1051"/>
      <c r="AK131" s="1049">
        <v>8228166</v>
      </c>
      <c r="AL131" s="1050"/>
      <c r="AM131" s="1050"/>
      <c r="AN131" s="1050"/>
      <c r="AO131" s="1051"/>
      <c r="AP131" s="1174"/>
      <c r="AQ131" s="1175"/>
      <c r="AR131" s="1175"/>
      <c r="AS131" s="1175"/>
      <c r="AT131" s="1176"/>
      <c r="AU131" s="229"/>
      <c r="AV131" s="229"/>
      <c r="AW131" s="229"/>
      <c r="AX131" s="1147" t="s">
        <v>487</v>
      </c>
      <c r="AY131" s="790"/>
      <c r="AZ131" s="790"/>
      <c r="BA131" s="790"/>
      <c r="BB131" s="790"/>
      <c r="BC131" s="790"/>
      <c r="BD131" s="790"/>
      <c r="BE131" s="1100"/>
      <c r="BF131" s="1148" t="s">
        <v>127</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488</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489</v>
      </c>
      <c r="W132" s="1158"/>
      <c r="X132" s="1158"/>
      <c r="Y132" s="1158"/>
      <c r="Z132" s="1159"/>
      <c r="AA132" s="1160">
        <v>5.9592843599999998</v>
      </c>
      <c r="AB132" s="1161"/>
      <c r="AC132" s="1161"/>
      <c r="AD132" s="1161"/>
      <c r="AE132" s="1162"/>
      <c r="AF132" s="1163">
        <v>6.5825567840000003</v>
      </c>
      <c r="AG132" s="1161"/>
      <c r="AH132" s="1161"/>
      <c r="AI132" s="1161"/>
      <c r="AJ132" s="1162"/>
      <c r="AK132" s="1163">
        <v>7.2047647069999998</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490</v>
      </c>
      <c r="W133" s="1141"/>
      <c r="X133" s="1141"/>
      <c r="Y133" s="1141"/>
      <c r="Z133" s="1142"/>
      <c r="AA133" s="1143">
        <v>5.5</v>
      </c>
      <c r="AB133" s="1144"/>
      <c r="AC133" s="1144"/>
      <c r="AD133" s="1144"/>
      <c r="AE133" s="1145"/>
      <c r="AF133" s="1143">
        <v>5.9</v>
      </c>
      <c r="AG133" s="1144"/>
      <c r="AH133" s="1144"/>
      <c r="AI133" s="1144"/>
      <c r="AJ133" s="1145"/>
      <c r="AK133" s="1143">
        <v>6.5</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ngeJ7iY9A3lMN0Cf4itlHL605soj/n6nAk2ilszF1YiXdBSBaELGmIELtgvOPSk07IvqBdwYNsdDd6RhekO4Kg==" saltValue="PtlCiKF440h2d1oYqsi/W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6"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5" orientation="landscape" horizontalDpi="300"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sl0zB2XywZTzlvYpf46MFvnivJbjJmq5zhvHoOEJO6PKrOem7R/37oY0rUp5HT8V5e3Nf/01ioLe5UVp05jGQ==" saltValue="FWlGpF9Sx+RX6oqW41Ih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494</v>
      </c>
      <c r="AP7" s="268"/>
      <c r="AQ7" s="269" t="s">
        <v>495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496</v>
      </c>
      <c r="AQ8" s="275" t="s">
        <v>497</v>
      </c>
      <c r="AR8" s="276" t="s">
        <v>498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499</v>
      </c>
      <c r="AL9" s="1181"/>
      <c r="AM9" s="1181"/>
      <c r="AN9" s="1182"/>
      <c r="AO9" s="277">
        <v>2397630</v>
      </c>
      <c r="AP9" s="277">
        <v>88539</v>
      </c>
      <c r="AQ9" s="278">
        <v>87308</v>
      </c>
      <c r="AR9" s="279">
        <v>1.4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500</v>
      </c>
      <c r="AL10" s="1181"/>
      <c r="AM10" s="1181"/>
      <c r="AN10" s="1182"/>
      <c r="AO10" s="280">
        <v>302380</v>
      </c>
      <c r="AP10" s="280">
        <v>11166</v>
      </c>
      <c r="AQ10" s="281">
        <v>7758</v>
      </c>
      <c r="AR10" s="282">
        <v>43.9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501</v>
      </c>
      <c r="AL11" s="1181"/>
      <c r="AM11" s="1181"/>
      <c r="AN11" s="1182"/>
      <c r="AO11" s="280">
        <v>58121</v>
      </c>
      <c r="AP11" s="280">
        <v>2146</v>
      </c>
      <c r="AQ11" s="281">
        <v>2064</v>
      </c>
      <c r="AR11" s="282">
        <v>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502</v>
      </c>
      <c r="AL12" s="1181"/>
      <c r="AM12" s="1181"/>
      <c r="AN12" s="1182"/>
      <c r="AO12" s="280" t="s">
        <v>503</v>
      </c>
      <c r="AP12" s="280" t="s">
        <v>503</v>
      </c>
      <c r="AQ12" s="281">
        <v>9</v>
      </c>
      <c r="AR12" s="282" t="s">
        <v>503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504</v>
      </c>
      <c r="AL13" s="1181"/>
      <c r="AM13" s="1181"/>
      <c r="AN13" s="1182"/>
      <c r="AO13" s="280">
        <v>49318</v>
      </c>
      <c r="AP13" s="280">
        <v>1821</v>
      </c>
      <c r="AQ13" s="281">
        <v>2858</v>
      </c>
      <c r="AR13" s="282">
        <v>-36.299999999999997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505</v>
      </c>
      <c r="AL14" s="1181"/>
      <c r="AM14" s="1181"/>
      <c r="AN14" s="1182"/>
      <c r="AO14" s="280">
        <v>83254</v>
      </c>
      <c r="AP14" s="280">
        <v>3074</v>
      </c>
      <c r="AQ14" s="281">
        <v>1616</v>
      </c>
      <c r="AR14" s="282">
        <v>90.2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506</v>
      </c>
      <c r="AL15" s="1184"/>
      <c r="AM15" s="1184"/>
      <c r="AN15" s="1185"/>
      <c r="AO15" s="280">
        <v>-206858</v>
      </c>
      <c r="AP15" s="280">
        <v>-7639</v>
      </c>
      <c r="AQ15" s="281">
        <v>-6164</v>
      </c>
      <c r="AR15" s="282">
        <v>23.9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185</v>
      </c>
      <c r="AL16" s="1184"/>
      <c r="AM16" s="1184"/>
      <c r="AN16" s="1185"/>
      <c r="AO16" s="280">
        <v>2683845</v>
      </c>
      <c r="AP16" s="280">
        <v>99108</v>
      </c>
      <c r="AQ16" s="281">
        <v>95448</v>
      </c>
      <c r="AR16" s="282">
        <v>3.8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508</v>
      </c>
      <c r="AP20" s="289" t="s">
        <v>509</v>
      </c>
      <c r="AQ20" s="290" t="s">
        <v>510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511</v>
      </c>
      <c r="AL21" s="1187"/>
      <c r="AM21" s="1187"/>
      <c r="AN21" s="1188"/>
      <c r="AO21" s="293">
        <v>8.16</v>
      </c>
      <c r="AP21" s="294">
        <v>8.85</v>
      </c>
      <c r="AQ21" s="295">
        <v>-0.69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512</v>
      </c>
      <c r="AL22" s="1187"/>
      <c r="AM22" s="1187"/>
      <c r="AN22" s="1188"/>
      <c r="AO22" s="298">
        <v>98</v>
      </c>
      <c r="AP22" s="299">
        <v>97.5</v>
      </c>
      <c r="AQ22" s="300">
        <v>0.5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7" t="s">
        <v>513</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x14ac:dyDescent="0.15">
      <c r="A27" s="305"/>
      <c r="AO27" s="258"/>
      <c r="AP27" s="258"/>
      <c r="AQ27" s="258"/>
      <c r="AR27" s="258"/>
      <c r="AS27" s="258"/>
      <c r="AT27" s="258"/>
    </row>
    <row r="28" spans="1:46" ht="17.25" x14ac:dyDescent="0.15">
      <c r="A28" s="259" t="s">
        <v>514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494</v>
      </c>
      <c r="AP30" s="268"/>
      <c r="AQ30" s="269" t="s">
        <v>495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496</v>
      </c>
      <c r="AQ31" s="275" t="s">
        <v>497</v>
      </c>
      <c r="AR31" s="276" t="s">
        <v>498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516</v>
      </c>
      <c r="AL32" s="1195"/>
      <c r="AM32" s="1195"/>
      <c r="AN32" s="1196"/>
      <c r="AO32" s="308">
        <v>1640174</v>
      </c>
      <c r="AP32" s="308">
        <v>60568</v>
      </c>
      <c r="AQ32" s="309">
        <v>54035</v>
      </c>
      <c r="AR32" s="310">
        <v>12.1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517</v>
      </c>
      <c r="AL33" s="1195"/>
      <c r="AM33" s="1195"/>
      <c r="AN33" s="1196"/>
      <c r="AO33" s="308" t="s">
        <v>503</v>
      </c>
      <c r="AP33" s="308" t="s">
        <v>503</v>
      </c>
      <c r="AQ33" s="309" t="s">
        <v>503</v>
      </c>
      <c r="AR33" s="310" t="s">
        <v>503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518</v>
      </c>
      <c r="AL34" s="1195"/>
      <c r="AM34" s="1195"/>
      <c r="AN34" s="1196"/>
      <c r="AO34" s="308" t="s">
        <v>503</v>
      </c>
      <c r="AP34" s="308" t="s">
        <v>503</v>
      </c>
      <c r="AQ34" s="309">
        <v>20</v>
      </c>
      <c r="AR34" s="310" t="s">
        <v>503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519</v>
      </c>
      <c r="AL35" s="1195"/>
      <c r="AM35" s="1195"/>
      <c r="AN35" s="1196"/>
      <c r="AO35" s="308">
        <v>215627</v>
      </c>
      <c r="AP35" s="308">
        <v>7963</v>
      </c>
      <c r="AQ35" s="309">
        <v>18791</v>
      </c>
      <c r="AR35" s="310">
        <v>-57.6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520</v>
      </c>
      <c r="AL36" s="1195"/>
      <c r="AM36" s="1195"/>
      <c r="AN36" s="1196"/>
      <c r="AO36" s="308">
        <v>8076</v>
      </c>
      <c r="AP36" s="308">
        <v>298</v>
      </c>
      <c r="AQ36" s="309">
        <v>2664</v>
      </c>
      <c r="AR36" s="310">
        <v>-88.8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521</v>
      </c>
      <c r="AL37" s="1195"/>
      <c r="AM37" s="1195"/>
      <c r="AN37" s="1196"/>
      <c r="AO37" s="308" t="s">
        <v>503</v>
      </c>
      <c r="AP37" s="308" t="s">
        <v>503</v>
      </c>
      <c r="AQ37" s="309">
        <v>620</v>
      </c>
      <c r="AR37" s="310" t="s">
        <v>503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522</v>
      </c>
      <c r="AL38" s="1198"/>
      <c r="AM38" s="1198"/>
      <c r="AN38" s="1199"/>
      <c r="AO38" s="311" t="s">
        <v>503</v>
      </c>
      <c r="AP38" s="311" t="s">
        <v>503</v>
      </c>
      <c r="AQ38" s="312">
        <v>2</v>
      </c>
      <c r="AR38" s="300" t="s">
        <v>503</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523</v>
      </c>
      <c r="AL39" s="1198"/>
      <c r="AM39" s="1198"/>
      <c r="AN39" s="1199"/>
      <c r="AO39" s="308">
        <v>-31822</v>
      </c>
      <c r="AP39" s="308">
        <v>-1175</v>
      </c>
      <c r="AQ39" s="309">
        <v>-4196</v>
      </c>
      <c r="AR39" s="310">
        <v>-72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524</v>
      </c>
      <c r="AL40" s="1195"/>
      <c r="AM40" s="1195"/>
      <c r="AN40" s="1196"/>
      <c r="AO40" s="308">
        <v>-1239235</v>
      </c>
      <c r="AP40" s="308">
        <v>-45762</v>
      </c>
      <c r="AQ40" s="309">
        <v>-50476</v>
      </c>
      <c r="AR40" s="310">
        <v>-9.3000000000000007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296</v>
      </c>
      <c r="AL41" s="1201"/>
      <c r="AM41" s="1201"/>
      <c r="AN41" s="1202"/>
      <c r="AO41" s="308">
        <v>592820</v>
      </c>
      <c r="AP41" s="308">
        <v>21891</v>
      </c>
      <c r="AQ41" s="309">
        <v>21460</v>
      </c>
      <c r="AR41" s="310">
        <v>2</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526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527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494</v>
      </c>
      <c r="AN49" s="1191" t="s">
        <v>528</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529</v>
      </c>
      <c r="AO50" s="325" t="s">
        <v>530</v>
      </c>
      <c r="AP50" s="326" t="s">
        <v>531</v>
      </c>
      <c r="AQ50" s="327" t="s">
        <v>532</v>
      </c>
      <c r="AR50" s="328" t="s">
        <v>533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534</v>
      </c>
      <c r="AL51" s="321"/>
      <c r="AM51" s="329">
        <v>2084745</v>
      </c>
      <c r="AN51" s="330">
        <v>73546</v>
      </c>
      <c r="AO51" s="331">
        <v>-4</v>
      </c>
      <c r="AP51" s="332">
        <v>88968</v>
      </c>
      <c r="AQ51" s="333">
        <v>6.8</v>
      </c>
      <c r="AR51" s="334">
        <v>-10.8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535</v>
      </c>
      <c r="AM52" s="337">
        <v>1199200</v>
      </c>
      <c r="AN52" s="338">
        <v>42306</v>
      </c>
      <c r="AO52" s="339">
        <v>0.9</v>
      </c>
      <c r="AP52" s="340">
        <v>45482</v>
      </c>
      <c r="AQ52" s="341">
        <v>5.5</v>
      </c>
      <c r="AR52" s="342">
        <v>-4.5999999999999996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536</v>
      </c>
      <c r="AL53" s="321"/>
      <c r="AM53" s="329">
        <v>3509249</v>
      </c>
      <c r="AN53" s="330">
        <v>124631</v>
      </c>
      <c r="AO53" s="331">
        <v>69.5</v>
      </c>
      <c r="AP53" s="332">
        <v>85173</v>
      </c>
      <c r="AQ53" s="333">
        <v>-4.3</v>
      </c>
      <c r="AR53" s="334">
        <v>73.8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535</v>
      </c>
      <c r="AM54" s="337">
        <v>2166671</v>
      </c>
      <c r="AN54" s="338">
        <v>76950</v>
      </c>
      <c r="AO54" s="339">
        <v>81.900000000000006</v>
      </c>
      <c r="AP54" s="340">
        <v>43913</v>
      </c>
      <c r="AQ54" s="341">
        <v>-3.4</v>
      </c>
      <c r="AR54" s="342">
        <v>85.3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537</v>
      </c>
      <c r="AL55" s="321"/>
      <c r="AM55" s="329">
        <v>2995157</v>
      </c>
      <c r="AN55" s="330">
        <v>107303</v>
      </c>
      <c r="AO55" s="331">
        <v>-13.9</v>
      </c>
      <c r="AP55" s="332">
        <v>94081</v>
      </c>
      <c r="AQ55" s="333">
        <v>10.5</v>
      </c>
      <c r="AR55" s="334">
        <v>-24.4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535</v>
      </c>
      <c r="AM56" s="337">
        <v>2661027</v>
      </c>
      <c r="AN56" s="338">
        <v>95333</v>
      </c>
      <c r="AO56" s="339">
        <v>23.9</v>
      </c>
      <c r="AP56" s="340">
        <v>48949</v>
      </c>
      <c r="AQ56" s="341">
        <v>11.5</v>
      </c>
      <c r="AR56" s="342">
        <v>12.4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538</v>
      </c>
      <c r="AL57" s="321"/>
      <c r="AM57" s="329">
        <v>3407280</v>
      </c>
      <c r="AN57" s="330">
        <v>124163</v>
      </c>
      <c r="AO57" s="331">
        <v>15.7</v>
      </c>
      <c r="AP57" s="332">
        <v>92632</v>
      </c>
      <c r="AQ57" s="333">
        <v>-1.5</v>
      </c>
      <c r="AR57" s="334">
        <v>17.2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535</v>
      </c>
      <c r="AM58" s="337">
        <v>1943676</v>
      </c>
      <c r="AN58" s="338">
        <v>70829</v>
      </c>
      <c r="AO58" s="339">
        <v>-25.7</v>
      </c>
      <c r="AP58" s="340">
        <v>47978</v>
      </c>
      <c r="AQ58" s="341">
        <v>-2</v>
      </c>
      <c r="AR58" s="342">
        <v>-23.7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539</v>
      </c>
      <c r="AL59" s="321"/>
      <c r="AM59" s="329">
        <v>5788326</v>
      </c>
      <c r="AN59" s="330">
        <v>213749</v>
      </c>
      <c r="AO59" s="331">
        <v>72.2</v>
      </c>
      <c r="AP59" s="332">
        <v>69604</v>
      </c>
      <c r="AQ59" s="333">
        <v>-24.9</v>
      </c>
      <c r="AR59" s="334">
        <v>97.1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535</v>
      </c>
      <c r="AM60" s="337">
        <v>2133868</v>
      </c>
      <c r="AN60" s="338">
        <v>78799</v>
      </c>
      <c r="AO60" s="339">
        <v>11.3</v>
      </c>
      <c r="AP60" s="340">
        <v>36247</v>
      </c>
      <c r="AQ60" s="341">
        <v>-24.5</v>
      </c>
      <c r="AR60" s="342">
        <v>35.799999999999997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540</v>
      </c>
      <c r="AL61" s="343"/>
      <c r="AM61" s="344">
        <v>3556951</v>
      </c>
      <c r="AN61" s="345">
        <v>128678</v>
      </c>
      <c r="AO61" s="346">
        <v>27.9</v>
      </c>
      <c r="AP61" s="347">
        <v>86092</v>
      </c>
      <c r="AQ61" s="348">
        <v>-2.7</v>
      </c>
      <c r="AR61" s="334">
        <v>30.6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535</v>
      </c>
      <c r="AM62" s="337">
        <v>2020888</v>
      </c>
      <c r="AN62" s="338">
        <v>72843</v>
      </c>
      <c r="AO62" s="339">
        <v>18.5</v>
      </c>
      <c r="AP62" s="340">
        <v>44514</v>
      </c>
      <c r="AQ62" s="341">
        <v>-2.6</v>
      </c>
      <c r="AR62" s="342">
        <v>21.1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wj4Z2Iaz1RMCtSs3U6yiASUKPKuSyWYd0t3rAk854tU4xbdfXIwfQO6mg5V+8OCcC8ohp9fiKoBVsVphMuy2eg==" saltValue="Z7fXg7HStqwxcgdxXFJ1x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542</v>
      </c>
    </row>
    <row r="120" spans="125:125" ht="13.5" hidden="1" customHeight="1" x14ac:dyDescent="0.15"/>
    <row r="121" spans="125:125" ht="13.5" hidden="1" customHeight="1" x14ac:dyDescent="0.15">
      <c r="DU121" s="255"/>
    </row>
  </sheetData>
  <sheetProtection algorithmName="SHA-512" hashValue="2dciYKcYZc8rdcKbSXc28iN2eVOeLv+qmfT7cEkc2pIiinO2wxiSLawkINLMRsBgPsJ1MgYqRFhl53jLpGBeHw==" saltValue="HiFP1/WdxuHPuUwG3j/y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543</v>
      </c>
    </row>
  </sheetData>
  <sheetProtection algorithmName="SHA-512" hashValue="N09mgDo14xiKTLz9zBmSgN+C0ai1xmrK3YgwIOtZaMwGkLLwv4J0AmpF9rFF0YlRlJraJ3ra1wM8RtDEYdbq5g==" saltValue="TCHfH4usaM+wSp1rS9U9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03" t="s">
        <v>3</v>
      </c>
      <c r="D47" s="1203"/>
      <c r="E47" s="1204"/>
      <c r="F47" s="11">
        <v>38.61</v>
      </c>
      <c r="G47" s="12">
        <v>39.520000000000003</v>
      </c>
      <c r="H47" s="12">
        <v>40.67</v>
      </c>
      <c r="I47" s="12">
        <v>39.65</v>
      </c>
      <c r="J47" s="13">
        <v>38.26</v>
      </c>
    </row>
    <row r="48" spans="2:10" ht="57.75" customHeight="1" x14ac:dyDescent="0.15">
      <c r="B48" s="14"/>
      <c r="C48" s="1205" t="s">
        <v>4</v>
      </c>
      <c r="D48" s="1205"/>
      <c r="E48" s="1206"/>
      <c r="F48" s="15">
        <v>10.57</v>
      </c>
      <c r="G48" s="16">
        <v>8.84</v>
      </c>
      <c r="H48" s="16">
        <v>10.46</v>
      </c>
      <c r="I48" s="16">
        <v>6.04</v>
      </c>
      <c r="J48" s="17">
        <v>13.26</v>
      </c>
    </row>
    <row r="49" spans="2:10" ht="57.75" customHeight="1" thickBot="1" x14ac:dyDescent="0.2">
      <c r="B49" s="18"/>
      <c r="C49" s="1207" t="s">
        <v>5</v>
      </c>
      <c r="D49" s="1207"/>
      <c r="E49" s="1208"/>
      <c r="F49" s="19">
        <v>1.41</v>
      </c>
      <c r="G49" s="20" t="s">
        <v>549</v>
      </c>
      <c r="H49" s="20">
        <v>1.4</v>
      </c>
      <c r="I49" s="20" t="s">
        <v>550</v>
      </c>
      <c r="J49" s="21">
        <v>7.44</v>
      </c>
    </row>
    <row r="50" spans="2:10" x14ac:dyDescent="0.15"/>
  </sheetData>
  <sheetProtection algorithmName="SHA-512" hashValue="+j+a4x7lC1lBbwOOxHoc+EYskDRQFkMoZfByYrJORE0xLYnwJYufYnmfial+C2CNeUqbWyWm82xUD+gc1k5Q5A==" saltValue="eyqy6sxrNL/D21A3vX2X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財政課 財政係1-l</cp:lastModifiedBy>
  <cp:lastPrinted>2024-01-12T00:49:56Z</cp:lastPrinted>
  <dcterms:modified xsi:type="dcterms:W3CDTF">2024-01-12T01:03:32Z</dcterms:modified>
</cp:coreProperties>
</file>