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Y:\子育て支援課\保育所\保育料\幼児教育・保育の無償化\施設等利用給付\施設等利用給付様式\☆施設等利用給付（請求時様式）\"/>
    </mc:Choice>
  </mc:AlternateContent>
  <xr:revisionPtr revIDLastSave="0" documentId="13_ncr:1_{CC5560AB-BE87-4F13-9FD3-E2AA6AAA9BCB}" xr6:coauthVersionLast="36" xr6:coauthVersionMax="36" xr10:uidLastSave="{00000000-0000-0000-0000-000000000000}"/>
  <bookViews>
    <workbookView xWindow="0" yWindow="0" windowWidth="17250" windowHeight="6210" firstSheet="1" activeTab="2" xr2:uid="{00000000-000D-0000-FFFF-FFFF00000000}"/>
  </bookViews>
  <sheets>
    <sheet name="（預かり保育）(宮若市)様式 " sheetId="1" r:id="rId1"/>
    <sheet name="（認可外・一時預かり・病児保育）(宮若市)様式 " sheetId="5" r:id="rId2"/>
    <sheet name="【記入例（預かり保育）】　(宮若市)様式 " sheetId="4" r:id="rId3"/>
    <sheet name="【記入例（認可外・一時預かり・病児保育）】　(宮若市)様式 " sheetId="2" r:id="rId4"/>
    <sheet name="Sheet1" sheetId="3" r:id="rId5"/>
  </sheets>
  <definedNames>
    <definedName name="_xlnm.Print_Area" localSheetId="1">'（認可外・一時預かり・病児保育）(宮若市)様式 '!$A$1:$P$44</definedName>
    <definedName name="_xlnm.Print_Area" localSheetId="0">'（預かり保育）(宮若市)様式 '!$A$1:$P$44</definedName>
    <definedName name="_xlnm.Print_Area" localSheetId="3">'【記入例（認可外・一時預かり・病児保育）】　(宮若市)様式 '!$A$1:$P$44</definedName>
    <definedName name="_xlnm.Print_Area" localSheetId="2">'【記入例（預かり保育）】　(宮若市)様式 '!$A$1:$P$44</definedName>
  </definedNames>
  <calcPr calcId="191029"/>
</workbook>
</file>

<file path=xl/calcChain.xml><?xml version="1.0" encoding="utf-8"?>
<calcChain xmlns="http://schemas.openxmlformats.org/spreadsheetml/2006/main">
  <c r="O34" i="2" l="1"/>
  <c r="N33" i="2"/>
  <c r="P33" i="2" s="1"/>
  <c r="N32" i="2"/>
  <c r="N34" i="2" s="1"/>
  <c r="N31" i="2"/>
  <c r="P31" i="2" s="1"/>
  <c r="N30" i="2"/>
  <c r="P30" i="2" s="1"/>
  <c r="N29" i="2"/>
  <c r="P29" i="2" s="1"/>
  <c r="N28" i="2"/>
  <c r="P28" i="2" s="1"/>
  <c r="N27" i="2"/>
  <c r="P27" i="2" s="1"/>
  <c r="N26" i="2"/>
  <c r="P26" i="2" s="1"/>
  <c r="N25" i="2"/>
  <c r="P25" i="2" s="1"/>
  <c r="N24" i="2"/>
  <c r="P24" i="2" s="1"/>
  <c r="N23" i="2"/>
  <c r="P23" i="2" s="1"/>
  <c r="N22" i="2"/>
  <c r="P22" i="2" s="1"/>
  <c r="N21" i="2"/>
  <c r="P21" i="2" s="1"/>
  <c r="N20" i="2"/>
  <c r="P20" i="2" s="1"/>
  <c r="N19" i="2"/>
  <c r="P19" i="2" s="1"/>
  <c r="N18" i="2"/>
  <c r="P18" i="2" s="1"/>
  <c r="N17" i="2"/>
  <c r="P17" i="2" s="1"/>
  <c r="N16" i="2"/>
  <c r="P16" i="2" s="1"/>
  <c r="N15" i="2"/>
  <c r="P15" i="2" s="1"/>
  <c r="N14" i="2"/>
  <c r="P14" i="2" s="1"/>
  <c r="N13" i="2"/>
  <c r="P13" i="2" s="1"/>
  <c r="N12" i="2"/>
  <c r="P12" i="2" s="1"/>
  <c r="N11" i="2"/>
  <c r="P11" i="2" s="1"/>
  <c r="N10" i="2"/>
  <c r="P10" i="2" s="1"/>
  <c r="N9" i="2"/>
  <c r="P9" i="2" s="1"/>
  <c r="O34" i="4"/>
  <c r="R33" i="4"/>
  <c r="Q33" i="4"/>
  <c r="P33" i="4"/>
  <c r="N33" i="4"/>
  <c r="R32" i="4"/>
  <c r="Q32" i="4"/>
  <c r="P32" i="4"/>
  <c r="N32" i="4"/>
  <c r="R31" i="4"/>
  <c r="Q31" i="4"/>
  <c r="P31" i="4"/>
  <c r="N31" i="4"/>
  <c r="R30" i="4"/>
  <c r="Q30" i="4"/>
  <c r="P30" i="4"/>
  <c r="N30" i="4"/>
  <c r="R29" i="4"/>
  <c r="Q29" i="4"/>
  <c r="P29" i="4"/>
  <c r="N29" i="4"/>
  <c r="R28" i="4"/>
  <c r="Q28" i="4"/>
  <c r="P28" i="4"/>
  <c r="N28" i="4"/>
  <c r="R27" i="4"/>
  <c r="Q27" i="4"/>
  <c r="P27" i="4"/>
  <c r="N27" i="4"/>
  <c r="R26" i="4"/>
  <c r="Q26" i="4"/>
  <c r="P26" i="4"/>
  <c r="N26" i="4"/>
  <c r="R25" i="4"/>
  <c r="Q25" i="4"/>
  <c r="P25" i="4"/>
  <c r="N25" i="4"/>
  <c r="R24" i="4"/>
  <c r="Q24" i="4"/>
  <c r="P24" i="4"/>
  <c r="N24" i="4"/>
  <c r="R23" i="4"/>
  <c r="Q23" i="4"/>
  <c r="P23" i="4"/>
  <c r="N23" i="4"/>
  <c r="R22" i="4"/>
  <c r="Q22" i="4"/>
  <c r="P22" i="4"/>
  <c r="N22" i="4"/>
  <c r="R21" i="4"/>
  <c r="Q21" i="4"/>
  <c r="P21" i="4"/>
  <c r="N21" i="4"/>
  <c r="R20" i="4"/>
  <c r="Q20" i="4"/>
  <c r="P20" i="4"/>
  <c r="N20" i="4"/>
  <c r="R19" i="4"/>
  <c r="Q19" i="4"/>
  <c r="P19" i="4"/>
  <c r="N19" i="4"/>
  <c r="R18" i="4"/>
  <c r="Q18" i="4"/>
  <c r="P18" i="4"/>
  <c r="N18" i="4"/>
  <c r="R17" i="4"/>
  <c r="Q17" i="4"/>
  <c r="P17" i="4"/>
  <c r="N17" i="4"/>
  <c r="R16" i="4"/>
  <c r="Q16" i="4"/>
  <c r="P16" i="4"/>
  <c r="N16" i="4"/>
  <c r="R15" i="4"/>
  <c r="Q15" i="4"/>
  <c r="P15" i="4"/>
  <c r="N15" i="4"/>
  <c r="R14" i="4"/>
  <c r="Q14" i="4"/>
  <c r="P14" i="4"/>
  <c r="N14" i="4"/>
  <c r="R13" i="4"/>
  <c r="Q13" i="4"/>
  <c r="P13" i="4"/>
  <c r="N13" i="4"/>
  <c r="R12" i="4"/>
  <c r="Q12" i="4"/>
  <c r="P12" i="4"/>
  <c r="N12" i="4"/>
  <c r="R11" i="4"/>
  <c r="Q11" i="4"/>
  <c r="N11" i="4"/>
  <c r="P11" i="4" s="1"/>
  <c r="R10" i="4"/>
  <c r="Q10" i="4"/>
  <c r="P10" i="4"/>
  <c r="N10" i="4"/>
  <c r="R9" i="4"/>
  <c r="Q9" i="4"/>
  <c r="N9" i="4"/>
  <c r="P9" i="4" s="1"/>
  <c r="P34" i="4" s="1"/>
  <c r="O34" i="5"/>
  <c r="N33" i="5"/>
  <c r="P33" i="5" s="1"/>
  <c r="N32" i="5"/>
  <c r="P32" i="5" s="1"/>
  <c r="N31" i="5"/>
  <c r="P31" i="5" s="1"/>
  <c r="N30" i="5"/>
  <c r="P30" i="5" s="1"/>
  <c r="N29" i="5"/>
  <c r="P29" i="5" s="1"/>
  <c r="N28" i="5"/>
  <c r="P28" i="5" s="1"/>
  <c r="N27" i="5"/>
  <c r="P27" i="5" s="1"/>
  <c r="N26" i="5"/>
  <c r="P26" i="5" s="1"/>
  <c r="N25" i="5"/>
  <c r="P25" i="5" s="1"/>
  <c r="N24" i="5"/>
  <c r="P24" i="5" s="1"/>
  <c r="N23" i="5"/>
  <c r="P23" i="5" s="1"/>
  <c r="N22" i="5"/>
  <c r="P22" i="5" s="1"/>
  <c r="N21" i="5"/>
  <c r="P21" i="5" s="1"/>
  <c r="N20" i="5"/>
  <c r="P20" i="5" s="1"/>
  <c r="N19" i="5"/>
  <c r="P19" i="5" s="1"/>
  <c r="N18" i="5"/>
  <c r="P18" i="5" s="1"/>
  <c r="N17" i="5"/>
  <c r="P17" i="5" s="1"/>
  <c r="N16" i="5"/>
  <c r="P16" i="5" s="1"/>
  <c r="N15" i="5"/>
  <c r="P15" i="5" s="1"/>
  <c r="N14" i="5"/>
  <c r="P14" i="5" s="1"/>
  <c r="N13" i="5"/>
  <c r="P13" i="5" s="1"/>
  <c r="N12" i="5"/>
  <c r="P12" i="5" s="1"/>
  <c r="N11" i="5"/>
  <c r="P11" i="5" s="1"/>
  <c r="N10" i="5"/>
  <c r="P10" i="5" s="1"/>
  <c r="N9" i="5"/>
  <c r="N34" i="5" s="1"/>
  <c r="O34" i="1"/>
  <c r="R33" i="1"/>
  <c r="Q33" i="1"/>
  <c r="P33" i="1"/>
  <c r="N33" i="1"/>
  <c r="R32" i="1"/>
  <c r="Q32" i="1"/>
  <c r="N32" i="1"/>
  <c r="P32" i="1" s="1"/>
  <c r="R31" i="1"/>
  <c r="Q31" i="1"/>
  <c r="P31" i="1"/>
  <c r="N31" i="1"/>
  <c r="R30" i="1"/>
  <c r="Q30" i="1"/>
  <c r="N30" i="1"/>
  <c r="P30" i="1" s="1"/>
  <c r="R29" i="1"/>
  <c r="Q29" i="1"/>
  <c r="P29" i="1"/>
  <c r="N29" i="1"/>
  <c r="R28" i="1"/>
  <c r="Q28" i="1"/>
  <c r="N28" i="1"/>
  <c r="P28" i="1" s="1"/>
  <c r="R27" i="1"/>
  <c r="Q27" i="1"/>
  <c r="P27" i="1"/>
  <c r="N27" i="1"/>
  <c r="R26" i="1"/>
  <c r="Q26" i="1"/>
  <c r="N26" i="1"/>
  <c r="P26" i="1" s="1"/>
  <c r="R25" i="1"/>
  <c r="Q25" i="1"/>
  <c r="P25" i="1"/>
  <c r="N25" i="1"/>
  <c r="R24" i="1"/>
  <c r="Q24" i="1"/>
  <c r="N24" i="1"/>
  <c r="P24" i="1" s="1"/>
  <c r="R23" i="1"/>
  <c r="Q23" i="1"/>
  <c r="P23" i="1"/>
  <c r="N23" i="1"/>
  <c r="R22" i="1"/>
  <c r="Q22" i="1"/>
  <c r="N22" i="1"/>
  <c r="P22" i="1" s="1"/>
  <c r="R21" i="1"/>
  <c r="Q21" i="1"/>
  <c r="P21" i="1"/>
  <c r="N21" i="1"/>
  <c r="R20" i="1"/>
  <c r="Q20" i="1"/>
  <c r="N20" i="1"/>
  <c r="P20" i="1" s="1"/>
  <c r="R19" i="1"/>
  <c r="Q19" i="1"/>
  <c r="P19" i="1"/>
  <c r="N19" i="1"/>
  <c r="R18" i="1"/>
  <c r="Q18" i="1"/>
  <c r="N18" i="1"/>
  <c r="P18" i="1" s="1"/>
  <c r="R17" i="1"/>
  <c r="Q17" i="1"/>
  <c r="P17" i="1"/>
  <c r="N17" i="1"/>
  <c r="R16" i="1"/>
  <c r="Q16" i="1"/>
  <c r="N16" i="1"/>
  <c r="P16" i="1" s="1"/>
  <c r="R15" i="1"/>
  <c r="Q15" i="1"/>
  <c r="N15" i="1"/>
  <c r="P15" i="1" s="1"/>
  <c r="R14" i="1"/>
  <c r="Q14" i="1"/>
  <c r="N14" i="1"/>
  <c r="P14" i="1" s="1"/>
  <c r="R13" i="1"/>
  <c r="Q13" i="1"/>
  <c r="N13" i="1"/>
  <c r="P13" i="1" s="1"/>
  <c r="R12" i="1"/>
  <c r="Q12" i="1"/>
  <c r="N12" i="1"/>
  <c r="P12" i="1" s="1"/>
  <c r="R11" i="1"/>
  <c r="Q11" i="1"/>
  <c r="N11" i="1"/>
  <c r="P11" i="1" s="1"/>
  <c r="R10" i="1"/>
  <c r="Q10" i="1"/>
  <c r="N10" i="1"/>
  <c r="P10" i="1" s="1"/>
  <c r="R9" i="1"/>
  <c r="Q9" i="1"/>
  <c r="N9" i="1"/>
  <c r="P9" i="1" s="1"/>
  <c r="P34" i="1" l="1"/>
  <c r="N34" i="1"/>
  <c r="P9" i="5"/>
  <c r="P34" i="5" s="1"/>
  <c r="N34" i="4"/>
  <c r="P32" i="2"/>
  <c r="P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6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色のついたセルのところのみ入力
「上限額」、「保護者請求額」については
自動計算されます。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6" authorId="0" shapeId="0" xr:uid="{00000000-0006-0000-0100-000001000000}">
      <text>
        <r>
          <rPr>
            <sz val="11"/>
            <color theme="1"/>
            <rFont val="ＭＳ Ｐゴシック"/>
            <family val="3"/>
            <charset val="128"/>
          </rPr>
          <t>色のついたセルのところのみ入力
「上限額」、「保護者請求額」については
自動計算されます。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4" authorId="0" shapeId="0" xr:uid="{00000000-0006-0000-0200-000001000000}">
      <text>
        <r>
          <rPr>
            <sz val="11"/>
            <color theme="1"/>
            <rFont val="ＭＳ Ｐゴシック"/>
            <family val="3"/>
            <charset val="128"/>
          </rPr>
          <t>原則３ヶ月分をまとめて記入</t>
        </r>
      </text>
    </comment>
    <comment ref="D9" authorId="0" shapeId="0" xr:uid="{00000000-0006-0000-0200-000007000000}">
      <text>
        <r>
          <rPr>
            <sz val="11"/>
            <color theme="1"/>
            <rFont val="ＭＳ Ｐゴシック"/>
            <family val="3"/>
            <charset val="128"/>
          </rPr>
          <t>月ごとに記入してください</t>
        </r>
      </text>
    </comment>
    <comment ref="K9" authorId="0" shapeId="0" xr:uid="{00000000-0006-0000-0200-000002000000}">
      <text>
        <r>
          <rPr>
            <sz val="11"/>
            <color theme="1"/>
            <rFont val="ＭＳ Ｐゴシック"/>
            <family val="3"/>
            <charset val="128"/>
          </rPr>
          <t>実際に利用した日数</t>
        </r>
      </text>
    </comment>
    <comment ref="N9" authorId="0" shapeId="0" xr:uid="{00000000-0006-0000-0200-000003000000}">
      <text>
        <r>
          <rPr>
            <sz val="11"/>
            <color theme="1"/>
            <rFont val="ＭＳ Ｐゴシック"/>
            <family val="3"/>
            <charset val="128"/>
          </rPr>
          <t>【預かり保育】
日額上限：４５０円
月額上限：（新２号）１１，３００円
　　　　　　　（新３号）１６，３００円</t>
        </r>
      </text>
    </comment>
    <comment ref="O9" authorId="0" shapeId="0" xr:uid="{00000000-0006-0000-0200-000004000000}">
      <text>
        <r>
          <rPr>
            <sz val="11"/>
            <color theme="1"/>
            <rFont val="ＭＳ Ｐゴシック"/>
            <family val="3"/>
            <charset val="128"/>
          </rPr>
          <t>実際に保護者が支払った利用料（保育料）</t>
        </r>
      </text>
    </comment>
    <comment ref="P9" authorId="0" shapeId="0" xr:uid="{00000000-0006-0000-0200-000005000000}">
      <text>
        <r>
          <rPr>
            <sz val="11"/>
            <color theme="1"/>
            <rFont val="ＭＳ Ｐゴシック"/>
            <family val="3"/>
            <charset val="128"/>
          </rPr>
          <t>上限額と費用を比べて
金額が低い方</t>
        </r>
      </text>
    </comment>
    <comment ref="L41" authorId="0" shapeId="0" xr:uid="{00000000-0006-0000-0200-000006000000}">
      <text>
        <r>
          <rPr>
            <sz val="11"/>
            <color theme="1"/>
            <rFont val="ＭＳ Ｐゴシック"/>
            <family val="3"/>
            <charset val="128"/>
          </rPr>
          <t>施設の印鑑を押印してください。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4" authorId="0" shapeId="0" xr:uid="{00000000-0006-0000-0300-000001000000}">
      <text>
        <r>
          <rPr>
            <sz val="11"/>
            <color theme="1"/>
            <rFont val="ＭＳ Ｐゴシック"/>
            <family val="3"/>
            <charset val="128"/>
          </rPr>
          <t>原則３ヶ月分をまとめて記入</t>
        </r>
      </text>
    </comment>
    <comment ref="D9" authorId="0" shapeId="0" xr:uid="{00000000-0006-0000-0300-000007000000}">
      <text>
        <r>
          <rPr>
            <sz val="11"/>
            <color theme="1"/>
            <rFont val="ＭＳ Ｐゴシック"/>
            <family val="3"/>
            <charset val="128"/>
          </rPr>
          <t>月ごとに記入してください</t>
        </r>
      </text>
    </comment>
    <comment ref="K9" authorId="0" shapeId="0" xr:uid="{00000000-0006-0000-0300-000002000000}">
      <text>
        <r>
          <rPr>
            <sz val="11"/>
            <color theme="1"/>
            <rFont val="ＭＳ Ｐゴシック"/>
            <family val="3"/>
            <charset val="128"/>
          </rPr>
          <t>実際に利用した日数</t>
        </r>
      </text>
    </comment>
    <comment ref="N9" authorId="0" shapeId="0" xr:uid="{00000000-0006-0000-0300-000003000000}">
      <text>
        <r>
          <rPr>
            <sz val="11"/>
            <color theme="1"/>
            <rFont val="ＭＳ Ｐゴシック"/>
            <family val="3"/>
            <charset val="128"/>
          </rPr>
          <t>【認可外・一時預かり・病児保育】
月額上限：（新２号）３７，０００円
　　　　　　　（新３号）４２，０００円</t>
        </r>
      </text>
    </comment>
    <comment ref="O9" authorId="0" shapeId="0" xr:uid="{00000000-0006-0000-0300-000004000000}">
      <text>
        <r>
          <rPr>
            <sz val="11"/>
            <color theme="1"/>
            <rFont val="ＭＳ Ｐゴシック"/>
            <family val="3"/>
            <charset val="128"/>
          </rPr>
          <t>実際に保護者が支払った利用料（保育料）</t>
        </r>
      </text>
    </comment>
    <comment ref="P9" authorId="0" shapeId="0" xr:uid="{00000000-0006-0000-0300-000005000000}">
      <text>
        <r>
          <rPr>
            <sz val="11"/>
            <color theme="1"/>
            <rFont val="ＭＳ Ｐゴシック"/>
            <family val="3"/>
            <charset val="128"/>
          </rPr>
          <t>上限額と費用を比べて
金額が低い方</t>
        </r>
      </text>
    </comment>
    <comment ref="L41" authorId="0" shapeId="0" xr:uid="{00000000-0006-0000-0300-000006000000}">
      <text>
        <r>
          <rPr>
            <sz val="11"/>
            <color theme="1"/>
            <rFont val="ＭＳ Ｐゴシック"/>
            <family val="3"/>
            <charset val="128"/>
          </rPr>
          <t>施設の印鑑を押印してください。</t>
        </r>
      </text>
    </comment>
  </commentList>
</comments>
</file>

<file path=xl/sharedStrings.xml><?xml version="1.0" encoding="utf-8"?>
<sst xmlns="http://schemas.openxmlformats.org/spreadsheetml/2006/main" count="285" uniqueCount="64">
  <si>
    <t>３月</t>
  </si>
  <si>
    <t>新３号</t>
    <rPh sb="0" eb="1">
      <t>シン</t>
    </rPh>
    <rPh sb="2" eb="3">
      <t>ゴウ</t>
    </rPh>
    <phoneticPr fontId="1"/>
  </si>
  <si>
    <t>認定
種別</t>
    <rPh sb="0" eb="2">
      <t>にんてい</t>
    </rPh>
    <rPh sb="3" eb="5">
      <t>しゅべつ</t>
    </rPh>
    <phoneticPr fontId="1" type="Hiragana"/>
  </si>
  <si>
    <t>１２月</t>
  </si>
  <si>
    <t>認定子ども</t>
    <rPh sb="0" eb="2">
      <t>にんてい</t>
    </rPh>
    <rPh sb="2" eb="3">
      <t>こ</t>
    </rPh>
    <phoneticPr fontId="1" type="Hiragana"/>
  </si>
  <si>
    <t>14：00</t>
  </si>
  <si>
    <t>№</t>
  </si>
  <si>
    <t>提供した日</t>
    <rPh sb="0" eb="2">
      <t>ていきょう</t>
    </rPh>
    <rPh sb="4" eb="5">
      <t>ひ</t>
    </rPh>
    <phoneticPr fontId="1" type="Hiragana"/>
  </si>
  <si>
    <t>生年月日</t>
    <rPh sb="0" eb="2">
      <t>せいねん</t>
    </rPh>
    <rPh sb="2" eb="4">
      <t>がっぴ</t>
    </rPh>
    <phoneticPr fontId="1" type="Hiragana"/>
  </si>
  <si>
    <t>９月</t>
  </si>
  <si>
    <t>提供日数等</t>
    <rPh sb="0" eb="2">
      <t>ていきょう</t>
    </rPh>
    <rPh sb="2" eb="4">
      <t>にっすう</t>
    </rPh>
    <rPh sb="4" eb="5">
      <t>とう</t>
    </rPh>
    <phoneticPr fontId="1" type="Hiragana"/>
  </si>
  <si>
    <t>提供
日数</t>
    <rPh sb="0" eb="2">
      <t>ていきょう</t>
    </rPh>
    <rPh sb="3" eb="5">
      <t>にっすう</t>
    </rPh>
    <phoneticPr fontId="1" type="Hiragana"/>
  </si>
  <si>
    <t>【</t>
  </si>
  <si>
    <t>　上記のとおり認定子どもに対し、特定子ども・子育て支援を提供したことを証明します。</t>
    <rPh sb="1" eb="3">
      <t>じょうき</t>
    </rPh>
    <rPh sb="7" eb="9">
      <t>にんてい</t>
    </rPh>
    <rPh sb="9" eb="10">
      <t>こ</t>
    </rPh>
    <rPh sb="13" eb="14">
      <t>たい</t>
    </rPh>
    <rPh sb="16" eb="18">
      <t>とくてい</t>
    </rPh>
    <rPh sb="18" eb="19">
      <t>こ</t>
    </rPh>
    <rPh sb="22" eb="24">
      <t>こそだ</t>
    </rPh>
    <rPh sb="25" eb="27">
      <t>しえん</t>
    </rPh>
    <rPh sb="28" eb="30">
      <t>ていきょう</t>
    </rPh>
    <rPh sb="35" eb="37">
      <t>しょうめい</t>
    </rPh>
    <phoneticPr fontId="1" type="Hiragana"/>
  </si>
  <si>
    <t>上限額</t>
    <rPh sb="0" eb="3">
      <t>じょうげんがく</t>
    </rPh>
    <phoneticPr fontId="1" type="Hiragana"/>
  </si>
  <si>
    <t>氏名</t>
    <rPh sb="0" eb="2">
      <t>しめい</t>
    </rPh>
    <phoneticPr fontId="1" type="Hiragana"/>
  </si>
  <si>
    <t>合　計</t>
    <rPh sb="0" eb="1">
      <t>あ</t>
    </rPh>
    <rPh sb="2" eb="3">
      <t>けい</t>
    </rPh>
    <phoneticPr fontId="1" type="Hiragana"/>
  </si>
  <si>
    <t>フリガナ</t>
  </si>
  <si>
    <t>５月</t>
  </si>
  <si>
    <r>
      <t>令和○</t>
    </r>
    <r>
      <rPr>
        <sz val="10"/>
        <color theme="1"/>
        <rFont val="ＭＳ Ｐゴシック"/>
        <family val="3"/>
        <charset val="128"/>
      </rPr>
      <t>年　　</t>
    </r>
    <r>
      <rPr>
        <sz val="10"/>
        <color rgb="FFFF0000"/>
        <rFont val="ＭＳ Ｐゴシック"/>
        <family val="3"/>
        <charset val="128"/>
      </rPr>
      <t>　○○</t>
    </r>
    <r>
      <rPr>
        <sz val="10"/>
        <color theme="1"/>
        <rFont val="ＭＳ Ｐゴシック"/>
        <family val="3"/>
        <charset val="128"/>
      </rPr>
      <t>月　　</t>
    </r>
    <r>
      <rPr>
        <sz val="10"/>
        <color rgb="FFFF0000"/>
        <rFont val="ＭＳ Ｐゴシック"/>
        <family val="3"/>
        <charset val="128"/>
      </rPr>
      <t>　○○</t>
    </r>
    <r>
      <rPr>
        <sz val="10"/>
        <color theme="1"/>
        <rFont val="ＭＳ Ｐゴシック"/>
        <family val="3"/>
        <charset val="128"/>
      </rPr>
      <t>日</t>
    </r>
    <rPh sb="0" eb="2">
      <t>レイワ</t>
    </rPh>
    <rPh sb="3" eb="4">
      <t>ネン</t>
    </rPh>
    <rPh sb="9" eb="10">
      <t>ガツ</t>
    </rPh>
    <rPh sb="15" eb="16">
      <t>ヒ</t>
    </rPh>
    <phoneticPr fontId="1"/>
  </si>
  <si>
    <t>始</t>
    <rPh sb="0" eb="1">
      <t>はじ</t>
    </rPh>
    <phoneticPr fontId="1" type="Hiragana"/>
  </si>
  <si>
    <t>終</t>
    <rPh sb="0" eb="1">
      <t>お</t>
    </rPh>
    <phoneticPr fontId="1" type="Hiragana"/>
  </si>
  <si>
    <t>設置者名称</t>
    <rPh sb="0" eb="3">
      <t>せっちしゃ</t>
    </rPh>
    <rPh sb="3" eb="5">
      <t>めいしょう</t>
    </rPh>
    <phoneticPr fontId="1" type="Hiragana"/>
  </si>
  <si>
    <t>令和○○</t>
    <rPh sb="0" eb="2">
      <t>レイワ</t>
    </rPh>
    <phoneticPr fontId="1"/>
  </si>
  <si>
    <t>特定子ども・子育て支援提供証明書（宮若市提出用）　</t>
    <rPh sb="17" eb="19">
      <t>みやわか</t>
    </rPh>
    <phoneticPr fontId="1" type="Hiragana"/>
  </si>
  <si>
    <t>上限額参考</t>
    <rPh sb="0" eb="3">
      <t>じょうげんがく</t>
    </rPh>
    <rPh sb="3" eb="5">
      <t>さんこう</t>
    </rPh>
    <phoneticPr fontId="1" type="Hiragana"/>
  </si>
  <si>
    <t>代表者職氏名</t>
    <rPh sb="0" eb="3">
      <t>だいひょうしゃ</t>
    </rPh>
    <rPh sb="3" eb="4">
      <t>しょく</t>
    </rPh>
    <rPh sb="4" eb="6">
      <t>しめい</t>
    </rPh>
    <phoneticPr fontId="1" type="Hiragana"/>
  </si>
  <si>
    <t>新２号</t>
    <rPh sb="0" eb="1">
      <t>シン</t>
    </rPh>
    <rPh sb="2" eb="3">
      <t>ゴウ</t>
    </rPh>
    <phoneticPr fontId="1"/>
  </si>
  <si>
    <t>８月</t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</si>
  <si>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1" type="Hiragana"/>
  </si>
  <si>
    <t>７月</t>
  </si>
  <si>
    <t>１１月</t>
  </si>
  <si>
    <t>施設・事業所の名称</t>
    <rPh sb="0" eb="2">
      <t>しせつ</t>
    </rPh>
    <rPh sb="3" eb="6">
      <t>じぎょうしょ</t>
    </rPh>
    <rPh sb="7" eb="9">
      <t>めいしょう</t>
    </rPh>
    <phoneticPr fontId="1" type="Hiragana"/>
  </si>
  <si>
    <t>※１　提供時間帯は、標準的な利用時間帯の記入で可</t>
    <rPh sb="3" eb="5">
      <t>テイキョウ</t>
    </rPh>
    <rPh sb="5" eb="8">
      <t>ジカンタイ</t>
    </rPh>
    <rPh sb="10" eb="13">
      <t>ヒョウジュンテキ</t>
    </rPh>
    <rPh sb="14" eb="16">
      <t>リヨウ</t>
    </rPh>
    <rPh sb="16" eb="19">
      <t>ジカンタイ</t>
    </rPh>
    <rPh sb="20" eb="22">
      <t>キニュウ</t>
    </rPh>
    <rPh sb="23" eb="24">
      <t>カ</t>
    </rPh>
    <phoneticPr fontId="1"/>
  </si>
  <si>
    <t>提供した月</t>
    <rPh sb="0" eb="2">
      <t>テイキョウ</t>
    </rPh>
    <rPh sb="4" eb="5">
      <t>ツキ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</si>
  <si>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</si>
  <si>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</si>
  <si>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△△</t>
  </si>
  <si>
    <t>認定保護者</t>
    <rPh sb="0" eb="2">
      <t>ニンテイ</t>
    </rPh>
    <rPh sb="2" eb="5">
      <t>ホゴシャ</t>
    </rPh>
    <phoneticPr fontId="1"/>
  </si>
  <si>
    <t>４月</t>
  </si>
  <si>
    <t>６月</t>
  </si>
  <si>
    <t>１０月</t>
  </si>
  <si>
    <t>提供時間帯　※１</t>
    <rPh sb="0" eb="2">
      <t>ていきょう</t>
    </rPh>
    <rPh sb="2" eb="5">
      <t>じかんたい</t>
    </rPh>
    <phoneticPr fontId="1" type="Hiragana"/>
  </si>
  <si>
    <t>※２　費用は特定子ども・子育て支援利用料の額を記入</t>
    <rPh sb="3" eb="5">
      <t>ヒヨウ</t>
    </rPh>
    <rPh sb="6" eb="8">
      <t>トクテイ</t>
    </rPh>
    <rPh sb="8" eb="9">
      <t>コ</t>
    </rPh>
    <rPh sb="12" eb="14">
      <t>コソダ</t>
    </rPh>
    <rPh sb="15" eb="17">
      <t>シエン</t>
    </rPh>
    <rPh sb="17" eb="20">
      <t>リヨウリョウ</t>
    </rPh>
    <rPh sb="21" eb="22">
      <t>ガク</t>
    </rPh>
    <rPh sb="23" eb="25">
      <t>キニュウ</t>
    </rPh>
    <phoneticPr fontId="1"/>
  </si>
  <si>
    <t>17：00</t>
  </si>
  <si>
    <t>費用
※２</t>
    <rPh sb="0" eb="2">
      <t>ひよう</t>
    </rPh>
    <phoneticPr fontId="1" type="Hiragana"/>
  </si>
  <si>
    <t>宮若　太郎</t>
    <rPh sb="0" eb="2">
      <t>ミヤワカ</t>
    </rPh>
    <rPh sb="3" eb="5">
      <t>タロウ</t>
    </rPh>
    <phoneticPr fontId="1"/>
  </si>
  <si>
    <t>印　　</t>
    <rPh sb="0" eb="1">
      <t>イン</t>
    </rPh>
    <phoneticPr fontId="1"/>
  </si>
  <si>
    <t>保護者請求額
※３</t>
    <rPh sb="0" eb="3">
      <t>ホゴシャ</t>
    </rPh>
    <rPh sb="3" eb="6">
      <t>セイキュウガク</t>
    </rPh>
    <phoneticPr fontId="1"/>
  </si>
  <si>
    <t>父</t>
    <rPh sb="0" eb="1">
      <t>チチ</t>
    </rPh>
    <phoneticPr fontId="1"/>
  </si>
  <si>
    <t>月分】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</si>
  <si>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</si>
  <si>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ミヤワカ　ユメ</t>
  </si>
  <si>
    <t>月　～</t>
    <rPh sb="0" eb="1">
      <t>ガツ</t>
    </rPh>
    <phoneticPr fontId="1"/>
  </si>
  <si>
    <t>氏名</t>
    <rPh sb="0" eb="2">
      <t>シメイ</t>
    </rPh>
    <phoneticPr fontId="1"/>
  </si>
  <si>
    <t>認定こどもとの
続柄</t>
    <rPh sb="0" eb="2">
      <t>ニンテイ</t>
    </rPh>
    <rPh sb="8" eb="10">
      <t>ツズキガラ</t>
    </rPh>
    <phoneticPr fontId="1"/>
  </si>
  <si>
    <t>年　　　　　　　月　　　　　　日</t>
    <rPh sb="0" eb="1">
      <t>ネン</t>
    </rPh>
    <rPh sb="8" eb="9">
      <t>ガツ</t>
    </rPh>
    <rPh sb="15" eb="16">
      <t>ヒ</t>
    </rPh>
    <phoneticPr fontId="1"/>
  </si>
  <si>
    <t>※３　上限額と費用のうち、金額の少ない方を記入</t>
    <rPh sb="3" eb="6">
      <t>ジョウゲンガク</t>
    </rPh>
    <rPh sb="7" eb="9">
      <t>ヒヨウ</t>
    </rPh>
    <rPh sb="13" eb="15">
      <t>キンガク</t>
    </rPh>
    <rPh sb="16" eb="17">
      <t>スク</t>
    </rPh>
    <rPh sb="19" eb="20">
      <t>ホウ</t>
    </rPh>
    <rPh sb="21" eb="23">
      <t>キニュウ</t>
    </rPh>
    <phoneticPr fontId="1"/>
  </si>
  <si>
    <t>○○</t>
  </si>
  <si>
    <t>宮若　こころ</t>
    <rPh sb="0" eb="2">
      <t>ミヤワカ</t>
    </rPh>
    <phoneticPr fontId="1"/>
  </si>
  <si>
    <t>ミヤワカ　ココロ</t>
  </si>
  <si>
    <t>H○.○○.○○</t>
  </si>
  <si>
    <t>（預かり保育・認可外保育施設・一時預かり事業・病児保育・子育て援助活動支援事業）</t>
  </si>
  <si>
    <t>宮若　ゆめ</t>
    <rPh sb="0" eb="2">
      <t>ミヤワカ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</si>
</sst>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,##0&quot;号&quot;"/>
    <numFmt numFmtId="178" formatCode="[$-411]ge\.m\.d;@"/>
  </numFmts>
  <fonts count="12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2" fillId="0" borderId="0" xfId="0" applyNumberFormat="1" applyFont="1" applyFill="1" applyAlignment="1">
      <alignment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38" fontId="2" fillId="0" borderId="0" xfId="1" applyFont="1" applyFill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2" fillId="0" borderId="4" xfId="0" applyNumberFormat="1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vertical="center" shrinkToFit="1"/>
    </xf>
    <xf numFmtId="0" fontId="2" fillId="0" borderId="5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Alignment="1">
      <alignment horizontal="left" vertical="center" shrinkToFit="1"/>
    </xf>
    <xf numFmtId="0" fontId="6" fillId="0" borderId="7" xfId="0" applyNumberFormat="1" applyFont="1" applyFill="1" applyBorder="1" applyAlignment="1">
      <alignment horizontal="left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7" fillId="2" borderId="11" xfId="0" applyNumberFormat="1" applyFont="1" applyFill="1" applyBorder="1" applyAlignment="1">
      <alignment horizontal="center" vertical="center" shrinkToFit="1"/>
    </xf>
    <xf numFmtId="0" fontId="7" fillId="2" borderId="12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2" fillId="0" borderId="15" xfId="0" applyNumberFormat="1" applyFont="1" applyFill="1" applyBorder="1" applyAlignment="1">
      <alignment horizontal="center" vertical="center" wrapText="1" shrinkToFit="1"/>
    </xf>
    <xf numFmtId="0" fontId="7" fillId="2" borderId="16" xfId="0" applyNumberFormat="1" applyFont="1" applyFill="1" applyBorder="1" applyAlignment="1">
      <alignment horizontal="center" vertical="center" shrinkToFit="1"/>
    </xf>
    <xf numFmtId="0" fontId="7" fillId="2" borderId="17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7" fillId="2" borderId="20" xfId="0" applyNumberFormat="1" applyFont="1" applyFill="1" applyBorder="1" applyAlignment="1">
      <alignment horizontal="center" vertical="center" shrinkToFit="1"/>
    </xf>
    <xf numFmtId="0" fontId="7" fillId="2" borderId="2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7" fillId="2" borderId="23" xfId="0" applyNumberFormat="1" applyFont="1" applyFill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right" vertical="center" shrinkToFit="1"/>
    </xf>
    <xf numFmtId="177" fontId="7" fillId="2" borderId="9" xfId="0" applyNumberFormat="1" applyFont="1" applyFill="1" applyBorder="1" applyAlignment="1">
      <alignment horizontal="center" vertical="center" shrinkToFit="1"/>
    </xf>
    <xf numFmtId="177" fontId="7" fillId="2" borderId="29" xfId="0" applyNumberFormat="1" applyFont="1" applyFill="1" applyBorder="1" applyAlignment="1">
      <alignment horizontal="center" vertical="center" shrinkToFit="1"/>
    </xf>
    <xf numFmtId="177" fontId="2" fillId="0" borderId="6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Alignment="1">
      <alignment horizontal="center" vertical="center" shrinkToFit="1"/>
    </xf>
    <xf numFmtId="178" fontId="7" fillId="2" borderId="4" xfId="0" applyNumberFormat="1" applyFont="1" applyFill="1" applyBorder="1" applyAlignment="1">
      <alignment horizontal="center" vertical="center" shrinkToFit="1"/>
    </xf>
    <xf numFmtId="178" fontId="7" fillId="2" borderId="30" xfId="0" applyNumberFormat="1" applyFont="1" applyFill="1" applyBorder="1" applyAlignment="1">
      <alignment horizontal="center" vertical="center" shrinkToFit="1"/>
    </xf>
    <xf numFmtId="178" fontId="2" fillId="0" borderId="31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Alignment="1">
      <alignment horizontal="center" vertical="center" shrinkToFit="1"/>
    </xf>
    <xf numFmtId="178" fontId="7" fillId="2" borderId="20" xfId="0" applyNumberFormat="1" applyFont="1" applyFill="1" applyBorder="1" applyAlignment="1">
      <alignment horizontal="center" vertical="center" shrinkToFit="1"/>
    </xf>
    <xf numFmtId="178" fontId="7" fillId="2" borderId="21" xfId="0" applyNumberFormat="1" applyFont="1" applyFill="1" applyBorder="1" applyAlignment="1">
      <alignment horizontal="center" vertical="center" shrinkToFit="1"/>
    </xf>
    <xf numFmtId="178" fontId="2" fillId="0" borderId="7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35" xfId="0" applyNumberFormat="1" applyFont="1" applyFill="1" applyBorder="1" applyAlignment="1">
      <alignment horizontal="center" vertical="center" wrapText="1" shrinkToFit="1"/>
    </xf>
    <xf numFmtId="0" fontId="7" fillId="2" borderId="36" xfId="0" applyNumberFormat="1" applyFont="1" applyFill="1" applyBorder="1" applyAlignment="1">
      <alignment horizontal="center" vertical="center" shrinkToFit="1"/>
    </xf>
    <xf numFmtId="0" fontId="7" fillId="2" borderId="37" xfId="0" applyNumberFormat="1" applyFont="1" applyFill="1" applyBorder="1" applyAlignment="1">
      <alignment horizontal="center" vertical="center" shrinkToFit="1"/>
    </xf>
    <xf numFmtId="0" fontId="2" fillId="0" borderId="38" xfId="0" applyNumberFormat="1" applyFont="1" applyFill="1" applyBorder="1" applyAlignment="1">
      <alignment horizontal="center" vertical="center" shrinkToFit="1"/>
    </xf>
    <xf numFmtId="0" fontId="2" fillId="0" borderId="35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vertical="center" shrinkToFit="1"/>
    </xf>
    <xf numFmtId="49" fontId="2" fillId="0" borderId="35" xfId="0" applyNumberFormat="1" applyFont="1" applyFill="1" applyBorder="1" applyAlignment="1">
      <alignment horizontal="center" vertical="center" shrinkToFit="1"/>
    </xf>
    <xf numFmtId="49" fontId="7" fillId="2" borderId="36" xfId="0" applyNumberFormat="1" applyFont="1" applyFill="1" applyBorder="1" applyAlignment="1">
      <alignment horizontal="right" vertical="center" shrinkToFit="1"/>
    </xf>
    <xf numFmtId="49" fontId="7" fillId="2" borderId="37" xfId="0" applyNumberFormat="1" applyFont="1" applyFill="1" applyBorder="1" applyAlignment="1">
      <alignment horizontal="right" vertical="center" shrinkToFit="1"/>
    </xf>
    <xf numFmtId="49" fontId="2" fillId="0" borderId="38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Alignment="1">
      <alignment horizontal="right" vertical="center" shrinkToFit="1"/>
    </xf>
    <xf numFmtId="49" fontId="2" fillId="0" borderId="22" xfId="0" applyNumberFormat="1" applyFont="1" applyFill="1" applyBorder="1" applyAlignment="1">
      <alignment horizontal="center" vertical="center" shrinkToFit="1"/>
    </xf>
    <xf numFmtId="49" fontId="7" fillId="2" borderId="16" xfId="0" applyNumberFormat="1" applyFont="1" applyFill="1" applyBorder="1" applyAlignment="1">
      <alignment horizontal="right" vertical="center" shrinkToFit="1"/>
    </xf>
    <xf numFmtId="49" fontId="7" fillId="2" borderId="17" xfId="0" applyNumberFormat="1" applyFont="1" applyFill="1" applyBorder="1" applyAlignment="1">
      <alignment horizontal="right" vertical="center" shrinkToFit="1"/>
    </xf>
    <xf numFmtId="49" fontId="2" fillId="0" borderId="46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vertical="center"/>
    </xf>
    <xf numFmtId="38" fontId="9" fillId="0" borderId="11" xfId="1" applyFont="1" applyFill="1" applyBorder="1" applyAlignment="1">
      <alignment horizontal="right" vertical="center" shrinkToFit="1"/>
    </xf>
    <xf numFmtId="38" fontId="9" fillId="0" borderId="12" xfId="1" applyFont="1" applyFill="1" applyBorder="1" applyAlignment="1">
      <alignment horizontal="right" vertical="center" shrinkToFit="1"/>
    </xf>
    <xf numFmtId="176" fontId="9" fillId="0" borderId="6" xfId="1" applyNumberFormat="1" applyFont="1" applyFill="1" applyBorder="1" applyAlignment="1">
      <alignment horizontal="right" vertical="center" shrinkToFit="1"/>
    </xf>
    <xf numFmtId="38" fontId="10" fillId="0" borderId="0" xfId="1" applyFont="1" applyFill="1" applyBorder="1" applyAlignment="1">
      <alignment horizontal="right" vertical="center"/>
    </xf>
    <xf numFmtId="38" fontId="7" fillId="2" borderId="23" xfId="1" applyFont="1" applyFill="1" applyBorder="1" applyAlignment="1">
      <alignment horizontal="right" vertical="center" shrinkToFit="1"/>
    </xf>
    <xf numFmtId="38" fontId="7" fillId="2" borderId="43" xfId="1" applyFont="1" applyFill="1" applyBorder="1" applyAlignment="1">
      <alignment horizontal="right" vertical="center" shrinkToFit="1"/>
    </xf>
    <xf numFmtId="38" fontId="7" fillId="2" borderId="51" xfId="1" applyFont="1" applyFill="1" applyBorder="1" applyAlignment="1">
      <alignment horizontal="right" vertical="center" shrinkToFit="1"/>
    </xf>
    <xf numFmtId="176" fontId="9" fillId="0" borderId="25" xfId="1" applyNumberFormat="1" applyFont="1" applyFill="1" applyBorder="1" applyAlignment="1">
      <alignment horizontal="right" vertical="center" shrinkToFit="1"/>
    </xf>
    <xf numFmtId="38" fontId="9" fillId="0" borderId="0" xfId="1" applyFont="1" applyFill="1" applyAlignment="1">
      <alignment horizontal="right" vertical="center" shrinkToFit="1"/>
    </xf>
    <xf numFmtId="38" fontId="10" fillId="0" borderId="0" xfId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shrinkToFit="1"/>
    </xf>
    <xf numFmtId="176" fontId="9" fillId="0" borderId="16" xfId="1" applyNumberFormat="1" applyFont="1" applyFill="1" applyBorder="1" applyAlignment="1">
      <alignment horizontal="right" vertical="center" shrinkToFit="1"/>
    </xf>
    <xf numFmtId="176" fontId="9" fillId="0" borderId="17" xfId="1" applyNumberFormat="1" applyFont="1" applyFill="1" applyBorder="1" applyAlignment="1">
      <alignment horizontal="right" vertical="center" shrinkToFit="1"/>
    </xf>
    <xf numFmtId="176" fontId="9" fillId="0" borderId="46" xfId="1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38" fontId="9" fillId="0" borderId="55" xfId="1" applyFont="1" applyFill="1" applyBorder="1" applyAlignment="1">
      <alignment horizontal="right" vertical="center" shrinkToFit="1"/>
    </xf>
    <xf numFmtId="38" fontId="10" fillId="0" borderId="0" xfId="1" applyFont="1" applyFill="1" applyBorder="1" applyAlignment="1">
      <alignment vertical="center" shrinkToFit="1"/>
    </xf>
    <xf numFmtId="38" fontId="2" fillId="0" borderId="46" xfId="0" applyNumberFormat="1" applyFont="1" applyFill="1" applyBorder="1" applyAlignment="1">
      <alignment horizontal="center" vertical="center" shrinkToFit="1"/>
    </xf>
    <xf numFmtId="38" fontId="9" fillId="0" borderId="16" xfId="1" applyFont="1" applyFill="1" applyBorder="1" applyAlignment="1">
      <alignment horizontal="right" vertical="center" shrinkToFit="1"/>
    </xf>
    <xf numFmtId="38" fontId="9" fillId="0" borderId="17" xfId="1" applyFont="1" applyFill="1" applyBorder="1" applyAlignment="1">
      <alignment horizontal="right" vertical="center" shrinkToFit="1"/>
    </xf>
    <xf numFmtId="38" fontId="9" fillId="0" borderId="46" xfId="1" applyFont="1" applyFill="1" applyBorder="1" applyAlignment="1">
      <alignment horizontal="right" vertical="center" shrinkToFit="1"/>
    </xf>
    <xf numFmtId="38" fontId="2" fillId="0" borderId="0" xfId="1" applyFont="1" applyFill="1" applyBorder="1" applyAlignment="1">
      <alignment vertical="center" wrapText="1" shrinkToFit="1"/>
    </xf>
    <xf numFmtId="38" fontId="2" fillId="0" borderId="0" xfId="1" applyFont="1" applyFill="1" applyAlignment="1">
      <alignment horizontal="center" vertical="center" shrinkToFit="1"/>
    </xf>
    <xf numFmtId="0" fontId="6" fillId="2" borderId="11" xfId="0" applyNumberFormat="1" applyFont="1" applyFill="1" applyBorder="1" applyAlignment="1">
      <alignment horizontal="center" vertical="center" shrinkToFit="1"/>
    </xf>
    <xf numFmtId="0" fontId="6" fillId="2" borderId="16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right" vertical="center" shrinkToFit="1"/>
    </xf>
    <xf numFmtId="0" fontId="6" fillId="2" borderId="2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right" vertical="center"/>
    </xf>
    <xf numFmtId="0" fontId="6" fillId="2" borderId="23" xfId="0" applyNumberFormat="1" applyFont="1" applyFill="1" applyBorder="1" applyAlignment="1">
      <alignment horizontal="center" vertical="center" shrinkToFit="1"/>
    </xf>
    <xf numFmtId="177" fontId="6" fillId="2" borderId="9" xfId="0" applyNumberFormat="1" applyFont="1" applyFill="1" applyBorder="1" applyAlignment="1">
      <alignment horizontal="center" vertical="center" shrinkToFit="1"/>
    </xf>
    <xf numFmtId="178" fontId="6" fillId="2" borderId="4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178" fontId="6" fillId="2" borderId="2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6" fillId="2" borderId="36" xfId="0" applyNumberFormat="1" applyFont="1" applyFill="1" applyBorder="1" applyAlignment="1">
      <alignment horizontal="center" vertical="center" shrinkToFit="1"/>
    </xf>
    <xf numFmtId="49" fontId="6" fillId="2" borderId="36" xfId="0" applyNumberFormat="1" applyFont="1" applyFill="1" applyBorder="1" applyAlignment="1">
      <alignment horizontal="right" vertical="center" shrinkToFit="1"/>
    </xf>
    <xf numFmtId="49" fontId="6" fillId="2" borderId="16" xfId="0" applyNumberFormat="1" applyFont="1" applyFill="1" applyBorder="1" applyAlignment="1">
      <alignment horizontal="right" vertical="center" shrinkToFit="1"/>
    </xf>
    <xf numFmtId="49" fontId="6" fillId="2" borderId="45" xfId="0" applyNumberFormat="1" applyFont="1" applyFill="1" applyBorder="1" applyAlignment="1">
      <alignment horizontal="right" vertical="center" shrinkToFit="1"/>
    </xf>
    <xf numFmtId="49" fontId="2" fillId="2" borderId="45" xfId="0" applyNumberFormat="1" applyFont="1" applyFill="1" applyBorder="1" applyAlignment="1">
      <alignment horizontal="right" vertical="center" shrinkToFit="1"/>
    </xf>
    <xf numFmtId="49" fontId="2" fillId="2" borderId="56" xfId="0" applyNumberFormat="1" applyFont="1" applyFill="1" applyBorder="1" applyAlignment="1">
      <alignment horizontal="right" vertical="center" shrinkToFit="1"/>
    </xf>
    <xf numFmtId="38" fontId="6" fillId="2" borderId="23" xfId="1" applyFont="1" applyFill="1" applyBorder="1" applyAlignment="1">
      <alignment horizontal="right" vertical="center" shrinkToFit="1"/>
    </xf>
    <xf numFmtId="38" fontId="6" fillId="2" borderId="43" xfId="1" applyFont="1" applyFill="1" applyBorder="1" applyAlignment="1">
      <alignment horizontal="right" vertical="center" shrinkToFit="1"/>
    </xf>
    <xf numFmtId="38" fontId="2" fillId="2" borderId="43" xfId="1" applyFont="1" applyFill="1" applyBorder="1" applyAlignment="1">
      <alignment horizontal="right" vertical="center" shrinkToFit="1"/>
    </xf>
    <xf numFmtId="38" fontId="2" fillId="2" borderId="51" xfId="1" applyFont="1" applyFill="1" applyBorder="1" applyAlignment="1">
      <alignment horizontal="right" vertical="center" shrinkToFit="1"/>
    </xf>
    <xf numFmtId="0" fontId="2" fillId="3" borderId="19" xfId="0" applyNumberFormat="1" applyFont="1" applyFill="1" applyBorder="1" applyAlignment="1">
      <alignment horizontal="center" vertical="center" shrinkToFit="1"/>
    </xf>
    <xf numFmtId="0" fontId="2" fillId="3" borderId="35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54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26" xfId="0" applyNumberFormat="1" applyFont="1" applyFill="1" applyBorder="1" applyAlignment="1">
      <alignment horizontal="center" vertical="center" wrapText="1" shrinkToFit="1"/>
    </xf>
    <xf numFmtId="0" fontId="2" fillId="0" borderId="27" xfId="0" applyNumberFormat="1" applyFont="1" applyFill="1" applyBorder="1" applyAlignment="1">
      <alignment horizontal="center" vertical="center" wrapText="1" shrinkToFit="1"/>
    </xf>
    <xf numFmtId="0" fontId="2" fillId="0" borderId="28" xfId="0" applyNumberFormat="1" applyFont="1" applyFill="1" applyBorder="1" applyAlignment="1">
      <alignment horizontal="center" vertical="center" wrapText="1" shrinkToFit="1"/>
    </xf>
    <xf numFmtId="38" fontId="2" fillId="0" borderId="8" xfId="0" applyNumberFormat="1" applyFont="1" applyFill="1" applyBorder="1" applyAlignment="1">
      <alignment horizontal="center" vertical="center" shrinkToFit="1"/>
    </xf>
    <xf numFmtId="38" fontId="2" fillId="0" borderId="48" xfId="0" applyNumberFormat="1" applyFont="1" applyFill="1" applyBorder="1" applyAlignment="1">
      <alignment horizontal="center" vertical="center" shrinkToFit="1"/>
    </xf>
    <xf numFmtId="38" fontId="2" fillId="0" borderId="6" xfId="0" applyNumberFormat="1" applyFont="1" applyFill="1" applyBorder="1" applyAlignment="1">
      <alignment horizontal="center" vertical="center" shrinkToFit="1"/>
    </xf>
    <xf numFmtId="38" fontId="2" fillId="0" borderId="49" xfId="1" applyFont="1" applyFill="1" applyBorder="1" applyAlignment="1">
      <alignment horizontal="center" vertical="center" wrapText="1" shrinkToFit="1"/>
    </xf>
    <xf numFmtId="38" fontId="2" fillId="0" borderId="50" xfId="1" applyFont="1" applyFill="1" applyBorder="1" applyAlignment="1">
      <alignment horizontal="center" vertical="center" wrapText="1" shrinkToFit="1"/>
    </xf>
    <xf numFmtId="38" fontId="2" fillId="0" borderId="38" xfId="1" applyFont="1" applyFill="1" applyBorder="1" applyAlignment="1">
      <alignment horizontal="center" vertical="center" wrapText="1" shrinkToFit="1"/>
    </xf>
    <xf numFmtId="38" fontId="2" fillId="0" borderId="13" xfId="1" applyFont="1" applyFill="1" applyBorder="1" applyAlignment="1">
      <alignment horizontal="center" vertical="center" wrapText="1" shrinkToFit="1"/>
    </xf>
    <xf numFmtId="38" fontId="2" fillId="0" borderId="52" xfId="1" applyFont="1" applyFill="1" applyBorder="1" applyAlignment="1">
      <alignment horizontal="center" vertical="center" wrapText="1" shrinkToFit="1"/>
    </xf>
    <xf numFmtId="38" fontId="2" fillId="0" borderId="18" xfId="1" applyFont="1" applyFill="1" applyBorder="1" applyAlignment="1">
      <alignment horizontal="center" vertical="center" wrapText="1" shrinkToFit="1"/>
    </xf>
    <xf numFmtId="0" fontId="2" fillId="0" borderId="32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3" borderId="39" xfId="0" applyNumberFormat="1" applyFont="1" applyFill="1" applyBorder="1" applyAlignment="1">
      <alignment horizontal="center" vertical="center" shrinkToFit="1"/>
    </xf>
    <xf numFmtId="0" fontId="2" fillId="3" borderId="41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Fill="1" applyBorder="1" applyAlignment="1">
      <alignment horizontal="center" vertical="center" shrinkToFit="1"/>
    </xf>
    <xf numFmtId="0" fontId="7" fillId="0" borderId="33" xfId="0" applyNumberFormat="1" applyFont="1" applyFill="1" applyBorder="1" applyAlignment="1">
      <alignment horizontal="center" vertical="center" shrinkToFit="1"/>
    </xf>
    <xf numFmtId="0" fontId="7" fillId="0" borderId="44" xfId="0" applyNumberFormat="1" applyFont="1" applyFill="1" applyBorder="1" applyAlignment="1">
      <alignment horizontal="center" vertical="center" shrinkToFit="1"/>
    </xf>
    <xf numFmtId="0" fontId="2" fillId="3" borderId="40" xfId="0" applyNumberFormat="1" applyFont="1" applyFill="1" applyBorder="1" applyAlignment="1">
      <alignment horizontal="center" vertical="center" shrinkToFit="1"/>
    </xf>
    <xf numFmtId="0" fontId="2" fillId="3" borderId="34" xfId="0" applyNumberFormat="1" applyFont="1" applyFill="1" applyBorder="1" applyAlignment="1">
      <alignment horizontal="center" vertical="center" shrinkToFit="1"/>
    </xf>
    <xf numFmtId="0" fontId="7" fillId="0" borderId="43" xfId="0" applyNumberFormat="1" applyFont="1" applyFill="1" applyBorder="1" applyAlignment="1">
      <alignment horizontal="center" vertical="center" shrinkToFit="1"/>
    </xf>
    <xf numFmtId="0" fontId="7" fillId="0" borderId="47" xfId="0" applyNumberFormat="1" applyFont="1" applyFill="1" applyBorder="1" applyAlignment="1">
      <alignment horizontal="center" vertical="center" shrinkToFit="1"/>
    </xf>
    <xf numFmtId="0" fontId="7" fillId="0" borderId="53" xfId="0" applyNumberFormat="1" applyFont="1" applyFill="1" applyBorder="1" applyAlignment="1">
      <alignment horizontal="center" vertical="center" shrinkToFit="1"/>
    </xf>
    <xf numFmtId="0" fontId="7" fillId="0" borderId="43" xfId="0" applyNumberFormat="1" applyFont="1" applyFill="1" applyBorder="1" applyAlignment="1">
      <alignment horizontal="right" vertical="center" shrinkToFit="1"/>
    </xf>
    <xf numFmtId="0" fontId="7" fillId="0" borderId="47" xfId="0" applyNumberFormat="1" applyFont="1" applyFill="1" applyBorder="1" applyAlignment="1">
      <alignment horizontal="right" vertical="center" shrinkToFit="1"/>
    </xf>
    <xf numFmtId="0" fontId="7" fillId="0" borderId="53" xfId="0" applyNumberFormat="1" applyFont="1" applyFill="1" applyBorder="1" applyAlignment="1">
      <alignment horizontal="right" vertical="center" shrinkToFit="1"/>
    </xf>
    <xf numFmtId="0" fontId="2" fillId="0" borderId="34" xfId="0" applyNumberFormat="1" applyFont="1" applyFill="1" applyBorder="1" applyAlignment="1">
      <alignment horizontal="center" vertical="center" wrapText="1" shrinkToFit="1"/>
    </xf>
    <xf numFmtId="49" fontId="2" fillId="0" borderId="34" xfId="0" applyNumberFormat="1" applyFont="1" applyFill="1" applyBorder="1" applyAlignment="1">
      <alignment horizontal="center" vertical="center" shrinkToFit="1"/>
    </xf>
    <xf numFmtId="49" fontId="2" fillId="0" borderId="45" xfId="0" applyNumberFormat="1" applyFont="1" applyFill="1" applyBorder="1" applyAlignment="1">
      <alignment horizontal="center" vertical="center" shrinkToFit="1"/>
    </xf>
    <xf numFmtId="38" fontId="2" fillId="0" borderId="26" xfId="0" applyNumberFormat="1" applyFont="1" applyFill="1" applyBorder="1" applyAlignment="1">
      <alignment horizontal="center" vertical="center" shrinkToFit="1"/>
    </xf>
    <xf numFmtId="38" fontId="2" fillId="0" borderId="44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left" vertical="center" shrinkToFit="1"/>
    </xf>
    <xf numFmtId="0" fontId="2" fillId="0" borderId="26" xfId="0" applyNumberFormat="1" applyFont="1" applyFill="1" applyBorder="1" applyAlignment="1">
      <alignment horizontal="center" vertical="center" shrinkToFit="1"/>
    </xf>
    <xf numFmtId="0" fontId="2" fillId="0" borderId="33" xfId="0" applyNumberFormat="1" applyFont="1" applyFill="1" applyBorder="1" applyAlignment="1">
      <alignment horizontal="center" vertical="center" shrinkToFit="1"/>
    </xf>
    <xf numFmtId="0" fontId="2" fillId="0" borderId="4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54" xfId="0" applyNumberFormat="1" applyFont="1" applyFill="1" applyBorder="1" applyAlignment="1">
      <alignment horizontal="center" vertical="center" shrinkToFit="1"/>
    </xf>
    <xf numFmtId="0" fontId="2" fillId="0" borderId="42" xfId="0" applyNumberFormat="1" applyFont="1" applyFill="1" applyBorder="1" applyAlignment="1">
      <alignment horizontal="center" vertical="center" shrinkToFit="1"/>
    </xf>
    <xf numFmtId="0" fontId="2" fillId="0" borderId="43" xfId="0" applyNumberFormat="1" applyFont="1" applyFill="1" applyBorder="1" applyAlignment="1">
      <alignment horizontal="center" vertical="center" shrinkToFit="1"/>
    </xf>
    <xf numFmtId="0" fontId="2" fillId="0" borderId="47" xfId="0" applyNumberFormat="1" applyFont="1" applyFill="1" applyBorder="1" applyAlignment="1">
      <alignment horizontal="center" vertical="center" shrinkToFit="1"/>
    </xf>
    <xf numFmtId="0" fontId="2" fillId="0" borderId="53" xfId="0" applyNumberFormat="1" applyFont="1" applyFill="1" applyBorder="1" applyAlignment="1">
      <alignment horizontal="center" vertical="center" shrinkToFit="1"/>
    </xf>
    <xf numFmtId="0" fontId="2" fillId="0" borderId="43" xfId="0" applyNumberFormat="1" applyFont="1" applyFill="1" applyBorder="1" applyAlignment="1">
      <alignment horizontal="right" vertical="center" shrinkToFit="1"/>
    </xf>
    <xf numFmtId="0" fontId="2" fillId="0" borderId="47" xfId="0" applyNumberFormat="1" applyFont="1" applyFill="1" applyBorder="1" applyAlignment="1">
      <alignment horizontal="right" vertical="center" shrinkToFit="1"/>
    </xf>
    <xf numFmtId="0" fontId="2" fillId="0" borderId="53" xfId="0" applyNumberFormat="1" applyFont="1" applyFill="1" applyBorder="1" applyAlignment="1">
      <alignment horizontal="right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40</xdr:row>
      <xdr:rowOff>86360</xdr:rowOff>
    </xdr:from>
    <xdr:to>
      <xdr:col>15</xdr:col>
      <xdr:colOff>857885</xdr:colOff>
      <xdr:row>43</xdr:row>
      <xdr:rowOff>181610</xdr:rowOff>
    </xdr:to>
    <xdr:sp macro="" textlink="">
      <xdr:nvSpPr>
        <xdr:cNvPr id="2" name="四角形 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379585" y="10525760"/>
          <a:ext cx="3743960" cy="952500"/>
        </a:xfrm>
        <a:prstGeom prst="rect">
          <a:avLst/>
        </a:prstGeom>
        <a:pattFill prst="wdUpDiag">
          <a:fgClr>
            <a:srgbClr val="FF0000">
              <a:alpha val="50000"/>
            </a:srgbClr>
          </a:fgClr>
          <a:bgClr>
            <a:srgbClr val="FFFFFF"/>
          </a:bgClr>
        </a:pattFill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40</xdr:row>
      <xdr:rowOff>86360</xdr:rowOff>
    </xdr:from>
    <xdr:to>
      <xdr:col>15</xdr:col>
      <xdr:colOff>857885</xdr:colOff>
      <xdr:row>43</xdr:row>
      <xdr:rowOff>181610</xdr:rowOff>
    </xdr:to>
    <xdr:sp macro="" textlink="">
      <xdr:nvSpPr>
        <xdr:cNvPr id="2" name="四角形 1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379585" y="10525760"/>
          <a:ext cx="3743960" cy="952500"/>
        </a:xfrm>
        <a:prstGeom prst="rect">
          <a:avLst/>
        </a:prstGeom>
        <a:pattFill prst="wdUpDiag">
          <a:fgClr>
            <a:srgbClr val="FF0000">
              <a:alpha val="50000"/>
            </a:srgbClr>
          </a:fgClr>
          <a:bgClr>
            <a:srgbClr val="FFFFFF"/>
          </a:bgClr>
        </a:pattFill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>
          <a:solidFill>
            <a:sysClr val="windowText" lastClr="000000"/>
          </a:solidFill>
          <a:prstDash val="solid"/>
          <a:miter/>
          <a:headEnd/>
          <a:tailEnd/>
        </a:ln>
      </a:spPr>
      <a:bodyPr vertOverflow="overflow" horzOverflow="overflow"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U46"/>
  <sheetViews>
    <sheetView view="pageBreakPreview" zoomScaleSheetLayoutView="100" workbookViewId="0">
      <pane ySplit="8" topLeftCell="A9" activePane="bottomLeft" state="frozen"/>
      <selection pane="bottomLeft" activeCell="L44" sqref="L44:P44"/>
    </sheetView>
  </sheetViews>
  <sheetFormatPr defaultColWidth="9" defaultRowHeight="12" x14ac:dyDescent="0.15"/>
  <cols>
    <col min="1" max="1" width="3.25" style="1" bestFit="1" customWidth="1"/>
    <col min="2" max="2" width="16.75" style="2" customWidth="1"/>
    <col min="3" max="3" width="12.5" style="2" customWidth="1"/>
    <col min="4" max="4" width="16" style="1" customWidth="1"/>
    <col min="5" max="5" width="13.75" style="1" customWidth="1"/>
    <col min="6" max="6" width="11.25" style="2" customWidth="1"/>
    <col min="7" max="7" width="12.5" style="1" customWidth="1"/>
    <col min="8" max="8" width="12.625" style="1" customWidth="1"/>
    <col min="9" max="10" width="7.375" style="2" customWidth="1"/>
    <col min="11" max="11" width="7.375" style="1" customWidth="1"/>
    <col min="12" max="13" width="7.375" style="3" customWidth="1"/>
    <col min="14" max="14" width="12.75" style="1" customWidth="1"/>
    <col min="15" max="15" width="12.75" style="4" customWidth="1"/>
    <col min="16" max="16" width="12.75" style="1" customWidth="1"/>
    <col min="17" max="17" width="8.625" style="1" customWidth="1"/>
    <col min="18" max="18" width="8.625" style="4" customWidth="1"/>
    <col min="19" max="19" width="6.625" style="1" customWidth="1"/>
    <col min="20" max="21" width="9" style="1"/>
    <col min="22" max="22" width="14.625" style="1" customWidth="1"/>
    <col min="23" max="16384" width="9" style="1"/>
  </cols>
  <sheetData>
    <row r="1" spans="1:21" ht="15.75" customHeight="1" x14ac:dyDescent="0.15">
      <c r="O1" s="66"/>
      <c r="P1" s="72"/>
      <c r="R1" s="80"/>
    </row>
    <row r="2" spans="1:21" ht="17.25" x14ac:dyDescent="0.15">
      <c r="A2" s="155" t="s">
        <v>24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77"/>
      <c r="R2" s="77"/>
    </row>
    <row r="3" spans="1:21" ht="23.25" customHeight="1" x14ac:dyDescent="0.15">
      <c r="A3" s="156" t="s">
        <v>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6"/>
      <c r="R3" s="6"/>
    </row>
    <row r="4" spans="1:21" ht="21.75" customHeight="1" x14ac:dyDescent="0.15">
      <c r="A4" s="7"/>
      <c r="B4" s="7"/>
      <c r="C4" s="19" t="s">
        <v>12</v>
      </c>
      <c r="D4" s="24"/>
      <c r="E4" s="29" t="s">
        <v>51</v>
      </c>
      <c r="F4" s="24"/>
      <c r="G4" s="29" t="s">
        <v>53</v>
      </c>
      <c r="H4" s="29"/>
      <c r="I4" s="46" t="s">
        <v>51</v>
      </c>
      <c r="J4" s="157"/>
      <c r="K4" s="157"/>
      <c r="L4" s="52" t="s">
        <v>50</v>
      </c>
      <c r="M4" s="5"/>
      <c r="N4" s="62"/>
      <c r="O4" s="7"/>
      <c r="P4" s="5"/>
      <c r="Q4" s="5"/>
      <c r="R4" s="5"/>
    </row>
    <row r="5" spans="1:21" ht="14.25" customHeight="1" x14ac:dyDescent="0.15">
      <c r="B5" s="158"/>
      <c r="C5" s="158"/>
      <c r="D5" s="158"/>
      <c r="E5" s="158"/>
      <c r="F5" s="158"/>
      <c r="G5" s="158"/>
      <c r="H5" s="12"/>
      <c r="I5" s="12"/>
      <c r="J5" s="12"/>
      <c r="K5" s="12"/>
      <c r="L5" s="12"/>
      <c r="M5" s="12"/>
      <c r="N5" s="12"/>
      <c r="O5" s="12"/>
      <c r="P5" s="73"/>
      <c r="Q5" s="73"/>
      <c r="R5" s="73"/>
    </row>
    <row r="6" spans="1:21" ht="14.25" customHeight="1" x14ac:dyDescent="0.15">
      <c r="A6" s="113" t="s">
        <v>6</v>
      </c>
      <c r="B6" s="116" t="s">
        <v>38</v>
      </c>
      <c r="C6" s="117"/>
      <c r="D6" s="116" t="s">
        <v>4</v>
      </c>
      <c r="E6" s="117"/>
      <c r="F6" s="120" t="s">
        <v>2</v>
      </c>
      <c r="G6" s="113" t="s">
        <v>8</v>
      </c>
      <c r="H6" s="159" t="s">
        <v>10</v>
      </c>
      <c r="I6" s="160"/>
      <c r="J6" s="160"/>
      <c r="K6" s="160"/>
      <c r="L6" s="160"/>
      <c r="M6" s="161"/>
      <c r="N6" s="123" t="s">
        <v>14</v>
      </c>
      <c r="O6" s="126" t="s">
        <v>45</v>
      </c>
      <c r="P6" s="129" t="s">
        <v>48</v>
      </c>
      <c r="Q6" s="18"/>
      <c r="R6" s="18"/>
      <c r="S6" s="85"/>
    </row>
    <row r="7" spans="1:21" ht="22.5" customHeight="1" x14ac:dyDescent="0.15">
      <c r="A7" s="114"/>
      <c r="B7" s="118"/>
      <c r="C7" s="119"/>
      <c r="D7" s="118"/>
      <c r="E7" s="119"/>
      <c r="F7" s="121"/>
      <c r="G7" s="114"/>
      <c r="H7" s="132" t="s">
        <v>34</v>
      </c>
      <c r="I7" s="147" t="s">
        <v>7</v>
      </c>
      <c r="J7" s="147"/>
      <c r="K7" s="147"/>
      <c r="L7" s="148" t="s">
        <v>42</v>
      </c>
      <c r="M7" s="149"/>
      <c r="N7" s="124"/>
      <c r="O7" s="127"/>
      <c r="P7" s="130"/>
      <c r="Q7" s="150" t="s">
        <v>25</v>
      </c>
      <c r="R7" s="151"/>
      <c r="S7" s="4"/>
    </row>
    <row r="8" spans="1:21" ht="31.5" customHeight="1" x14ac:dyDescent="0.15">
      <c r="A8" s="115"/>
      <c r="B8" s="13" t="s">
        <v>54</v>
      </c>
      <c r="C8" s="20" t="s">
        <v>55</v>
      </c>
      <c r="D8" s="25" t="s">
        <v>15</v>
      </c>
      <c r="E8" s="30" t="s">
        <v>17</v>
      </c>
      <c r="F8" s="122"/>
      <c r="G8" s="115"/>
      <c r="H8" s="133"/>
      <c r="I8" s="47" t="s">
        <v>20</v>
      </c>
      <c r="J8" s="51" t="s">
        <v>21</v>
      </c>
      <c r="K8" s="47" t="s">
        <v>11</v>
      </c>
      <c r="L8" s="53" t="s">
        <v>20</v>
      </c>
      <c r="M8" s="58" t="s">
        <v>21</v>
      </c>
      <c r="N8" s="125"/>
      <c r="O8" s="128"/>
      <c r="P8" s="131"/>
      <c r="Q8" s="78" t="s">
        <v>27</v>
      </c>
      <c r="R8" s="81" t="s">
        <v>1</v>
      </c>
      <c r="S8" s="4"/>
    </row>
    <row r="9" spans="1:21" ht="21.75" customHeight="1" x14ac:dyDescent="0.15">
      <c r="A9" s="8">
        <v>1</v>
      </c>
      <c r="B9" s="14"/>
      <c r="C9" s="21"/>
      <c r="D9" s="26"/>
      <c r="E9" s="31"/>
      <c r="F9" s="35"/>
      <c r="G9" s="39"/>
      <c r="H9" s="43"/>
      <c r="I9" s="48"/>
      <c r="J9" s="48"/>
      <c r="K9" s="48"/>
      <c r="L9" s="54"/>
      <c r="M9" s="59"/>
      <c r="N9" s="63" t="str">
        <f t="shared" ref="N9:N33" si="0">IF(F9="新２号",Q9,IF(F9="新３号",R9,""))</f>
        <v/>
      </c>
      <c r="O9" s="67"/>
      <c r="P9" s="74">
        <f t="shared" ref="P9:P33" si="1">MIN(N9,O9)</f>
        <v>0</v>
      </c>
      <c r="Q9" s="63">
        <f t="shared" ref="Q9:Q33" si="2">MIN(450*K9,11300)</f>
        <v>0</v>
      </c>
      <c r="R9" s="82">
        <f t="shared" ref="R9:R33" si="3">MIN(450*K9,16300)</f>
        <v>0</v>
      </c>
      <c r="S9" s="86"/>
    </row>
    <row r="10" spans="1:21" ht="21.75" customHeight="1" x14ac:dyDescent="0.15">
      <c r="A10" s="9">
        <v>2</v>
      </c>
      <c r="B10" s="14"/>
      <c r="C10" s="21"/>
      <c r="D10" s="26"/>
      <c r="E10" s="31"/>
      <c r="F10" s="35"/>
      <c r="G10" s="39"/>
      <c r="H10" s="43"/>
      <c r="I10" s="48"/>
      <c r="J10" s="48"/>
      <c r="K10" s="48"/>
      <c r="L10" s="54"/>
      <c r="M10" s="59"/>
      <c r="N10" s="63" t="str">
        <f t="shared" si="0"/>
        <v/>
      </c>
      <c r="O10" s="68"/>
      <c r="P10" s="74">
        <f t="shared" si="1"/>
        <v>0</v>
      </c>
      <c r="Q10" s="63">
        <f t="shared" si="2"/>
        <v>0</v>
      </c>
      <c r="R10" s="82">
        <f t="shared" si="3"/>
        <v>0</v>
      </c>
      <c r="S10" s="86"/>
      <c r="T10" s="1" t="s">
        <v>27</v>
      </c>
      <c r="U10" s="1" t="s">
        <v>35</v>
      </c>
    </row>
    <row r="11" spans="1:21" ht="21.75" customHeight="1" x14ac:dyDescent="0.15">
      <c r="A11" s="9">
        <v>3</v>
      </c>
      <c r="B11" s="14"/>
      <c r="C11" s="21"/>
      <c r="D11" s="26"/>
      <c r="E11" s="31"/>
      <c r="F11" s="35"/>
      <c r="G11" s="39"/>
      <c r="H11" s="43"/>
      <c r="I11" s="48"/>
      <c r="J11" s="48"/>
      <c r="K11" s="48"/>
      <c r="L11" s="54"/>
      <c r="M11" s="59"/>
      <c r="N11" s="63" t="str">
        <f t="shared" si="0"/>
        <v/>
      </c>
      <c r="O11" s="68"/>
      <c r="P11" s="74">
        <f t="shared" si="1"/>
        <v>0</v>
      </c>
      <c r="Q11" s="63">
        <f t="shared" si="2"/>
        <v>0</v>
      </c>
      <c r="R11" s="82">
        <f t="shared" si="3"/>
        <v>0</v>
      </c>
      <c r="S11" s="86"/>
      <c r="T11" s="1" t="s">
        <v>1</v>
      </c>
      <c r="U11" s="1" t="s">
        <v>36</v>
      </c>
    </row>
    <row r="12" spans="1:21" ht="21.75" customHeight="1" x14ac:dyDescent="0.15">
      <c r="A12" s="9">
        <v>4</v>
      </c>
      <c r="B12" s="14"/>
      <c r="C12" s="21"/>
      <c r="D12" s="26"/>
      <c r="E12" s="31"/>
      <c r="F12" s="35"/>
      <c r="G12" s="39"/>
      <c r="H12" s="43"/>
      <c r="I12" s="48"/>
      <c r="J12" s="48"/>
      <c r="K12" s="48"/>
      <c r="L12" s="54"/>
      <c r="M12" s="59"/>
      <c r="N12" s="63" t="str">
        <f t="shared" si="0"/>
        <v/>
      </c>
      <c r="O12" s="68"/>
      <c r="P12" s="74">
        <f t="shared" si="1"/>
        <v>0</v>
      </c>
      <c r="Q12" s="63">
        <f t="shared" si="2"/>
        <v>0</v>
      </c>
      <c r="R12" s="82">
        <f t="shared" si="3"/>
        <v>0</v>
      </c>
      <c r="S12" s="86"/>
      <c r="U12" s="1" t="s">
        <v>0</v>
      </c>
    </row>
    <row r="13" spans="1:21" ht="21.75" customHeight="1" x14ac:dyDescent="0.15">
      <c r="A13" s="9">
        <v>5</v>
      </c>
      <c r="B13" s="14"/>
      <c r="C13" s="21"/>
      <c r="D13" s="26"/>
      <c r="E13" s="31"/>
      <c r="F13" s="35"/>
      <c r="G13" s="39"/>
      <c r="H13" s="43"/>
      <c r="I13" s="48"/>
      <c r="J13" s="48"/>
      <c r="K13" s="48"/>
      <c r="L13" s="54"/>
      <c r="M13" s="59"/>
      <c r="N13" s="63" t="str">
        <f t="shared" si="0"/>
        <v/>
      </c>
      <c r="O13" s="68"/>
      <c r="P13" s="74">
        <f t="shared" si="1"/>
        <v>0</v>
      </c>
      <c r="Q13" s="63">
        <f t="shared" si="2"/>
        <v>0</v>
      </c>
      <c r="R13" s="82">
        <f t="shared" si="3"/>
        <v>0</v>
      </c>
      <c r="S13" s="86"/>
      <c r="U13" s="1" t="s">
        <v>39</v>
      </c>
    </row>
    <row r="14" spans="1:21" ht="21.75" customHeight="1" x14ac:dyDescent="0.15">
      <c r="A14" s="9">
        <v>6</v>
      </c>
      <c r="B14" s="14"/>
      <c r="C14" s="21"/>
      <c r="D14" s="26"/>
      <c r="E14" s="31"/>
      <c r="F14" s="35"/>
      <c r="G14" s="39"/>
      <c r="H14" s="43"/>
      <c r="I14" s="48"/>
      <c r="J14" s="48"/>
      <c r="K14" s="48"/>
      <c r="L14" s="54"/>
      <c r="M14" s="59"/>
      <c r="N14" s="63" t="str">
        <f t="shared" si="0"/>
        <v/>
      </c>
      <c r="O14" s="68"/>
      <c r="P14" s="74">
        <f t="shared" si="1"/>
        <v>0</v>
      </c>
      <c r="Q14" s="63">
        <f t="shared" si="2"/>
        <v>0</v>
      </c>
      <c r="R14" s="82">
        <f t="shared" si="3"/>
        <v>0</v>
      </c>
      <c r="S14" s="86"/>
      <c r="U14" s="1" t="s">
        <v>18</v>
      </c>
    </row>
    <row r="15" spans="1:21" ht="21.75" customHeight="1" x14ac:dyDescent="0.15">
      <c r="A15" s="9">
        <v>7</v>
      </c>
      <c r="B15" s="14"/>
      <c r="C15" s="21"/>
      <c r="D15" s="26"/>
      <c r="E15" s="31"/>
      <c r="F15" s="35"/>
      <c r="G15" s="39"/>
      <c r="H15" s="43"/>
      <c r="I15" s="48"/>
      <c r="J15" s="48"/>
      <c r="K15" s="48"/>
      <c r="L15" s="54"/>
      <c r="M15" s="59"/>
      <c r="N15" s="63" t="str">
        <f t="shared" si="0"/>
        <v/>
      </c>
      <c r="O15" s="68"/>
      <c r="P15" s="74">
        <f t="shared" si="1"/>
        <v>0</v>
      </c>
      <c r="Q15" s="63">
        <f t="shared" si="2"/>
        <v>0</v>
      </c>
      <c r="R15" s="82">
        <f t="shared" si="3"/>
        <v>0</v>
      </c>
      <c r="S15" s="86"/>
      <c r="U15" s="1" t="s">
        <v>40</v>
      </c>
    </row>
    <row r="16" spans="1:21" ht="21.75" customHeight="1" x14ac:dyDescent="0.15">
      <c r="A16" s="9">
        <v>8</v>
      </c>
      <c r="B16" s="14"/>
      <c r="C16" s="21"/>
      <c r="D16" s="26"/>
      <c r="E16" s="31"/>
      <c r="F16" s="35"/>
      <c r="G16" s="39"/>
      <c r="H16" s="43"/>
      <c r="I16" s="48"/>
      <c r="J16" s="48"/>
      <c r="K16" s="48"/>
      <c r="L16" s="54"/>
      <c r="M16" s="59"/>
      <c r="N16" s="63" t="str">
        <f t="shared" si="0"/>
        <v/>
      </c>
      <c r="O16" s="68"/>
      <c r="P16" s="74">
        <f t="shared" si="1"/>
        <v>0</v>
      </c>
      <c r="Q16" s="63">
        <f t="shared" si="2"/>
        <v>0</v>
      </c>
      <c r="R16" s="82">
        <f t="shared" si="3"/>
        <v>0</v>
      </c>
      <c r="S16" s="86"/>
      <c r="U16" s="1" t="s">
        <v>30</v>
      </c>
    </row>
    <row r="17" spans="1:21" ht="21.75" customHeight="1" x14ac:dyDescent="0.15">
      <c r="A17" s="9">
        <v>9</v>
      </c>
      <c r="B17" s="14"/>
      <c r="C17" s="21"/>
      <c r="D17" s="26"/>
      <c r="E17" s="31"/>
      <c r="F17" s="35"/>
      <c r="G17" s="39"/>
      <c r="H17" s="43"/>
      <c r="I17" s="48"/>
      <c r="J17" s="48"/>
      <c r="K17" s="48"/>
      <c r="L17" s="54"/>
      <c r="M17" s="59"/>
      <c r="N17" s="63" t="str">
        <f t="shared" si="0"/>
        <v/>
      </c>
      <c r="O17" s="68"/>
      <c r="P17" s="74">
        <f t="shared" si="1"/>
        <v>0</v>
      </c>
      <c r="Q17" s="63">
        <f t="shared" si="2"/>
        <v>0</v>
      </c>
      <c r="R17" s="82">
        <f t="shared" si="3"/>
        <v>0</v>
      </c>
      <c r="S17" s="86"/>
      <c r="U17" s="1" t="s">
        <v>28</v>
      </c>
    </row>
    <row r="18" spans="1:21" ht="21.75" customHeight="1" x14ac:dyDescent="0.15">
      <c r="A18" s="9">
        <v>10</v>
      </c>
      <c r="B18" s="14"/>
      <c r="C18" s="21"/>
      <c r="D18" s="26"/>
      <c r="E18" s="31"/>
      <c r="F18" s="35"/>
      <c r="G18" s="39"/>
      <c r="H18" s="43"/>
      <c r="I18" s="48"/>
      <c r="J18" s="48"/>
      <c r="K18" s="48"/>
      <c r="L18" s="54"/>
      <c r="M18" s="59"/>
      <c r="N18" s="63" t="str">
        <f t="shared" si="0"/>
        <v/>
      </c>
      <c r="O18" s="68"/>
      <c r="P18" s="74">
        <f t="shared" si="1"/>
        <v>0</v>
      </c>
      <c r="Q18" s="63">
        <f t="shared" si="2"/>
        <v>0</v>
      </c>
      <c r="R18" s="82">
        <f t="shared" si="3"/>
        <v>0</v>
      </c>
      <c r="S18" s="86"/>
      <c r="U18" s="1" t="s">
        <v>9</v>
      </c>
    </row>
    <row r="19" spans="1:21" ht="21.75" customHeight="1" x14ac:dyDescent="0.15">
      <c r="A19" s="9">
        <v>11</v>
      </c>
      <c r="B19" s="14"/>
      <c r="C19" s="21"/>
      <c r="D19" s="26"/>
      <c r="E19" s="31"/>
      <c r="F19" s="35"/>
      <c r="G19" s="39"/>
      <c r="H19" s="43"/>
      <c r="I19" s="48"/>
      <c r="J19" s="48"/>
      <c r="K19" s="48"/>
      <c r="L19" s="54"/>
      <c r="M19" s="59"/>
      <c r="N19" s="63" t="str">
        <f t="shared" si="0"/>
        <v/>
      </c>
      <c r="O19" s="68"/>
      <c r="P19" s="74">
        <f t="shared" si="1"/>
        <v>0</v>
      </c>
      <c r="Q19" s="63">
        <f t="shared" si="2"/>
        <v>0</v>
      </c>
      <c r="R19" s="82">
        <f t="shared" si="3"/>
        <v>0</v>
      </c>
      <c r="S19" s="86"/>
      <c r="U19" s="1" t="s">
        <v>41</v>
      </c>
    </row>
    <row r="20" spans="1:21" ht="21.75" customHeight="1" x14ac:dyDescent="0.15">
      <c r="A20" s="9">
        <v>12</v>
      </c>
      <c r="B20" s="14"/>
      <c r="C20" s="21"/>
      <c r="D20" s="26"/>
      <c r="E20" s="31"/>
      <c r="F20" s="35"/>
      <c r="G20" s="39"/>
      <c r="H20" s="43"/>
      <c r="I20" s="48"/>
      <c r="J20" s="48"/>
      <c r="K20" s="48"/>
      <c r="L20" s="54"/>
      <c r="M20" s="59"/>
      <c r="N20" s="63" t="str">
        <f t="shared" si="0"/>
        <v/>
      </c>
      <c r="O20" s="68"/>
      <c r="P20" s="74">
        <f t="shared" si="1"/>
        <v>0</v>
      </c>
      <c r="Q20" s="63">
        <f t="shared" si="2"/>
        <v>0</v>
      </c>
      <c r="R20" s="82">
        <f t="shared" si="3"/>
        <v>0</v>
      </c>
      <c r="S20" s="86"/>
      <c r="U20" s="1" t="s">
        <v>31</v>
      </c>
    </row>
    <row r="21" spans="1:21" ht="21.75" customHeight="1" x14ac:dyDescent="0.15">
      <c r="A21" s="9">
        <v>13</v>
      </c>
      <c r="B21" s="14"/>
      <c r="C21" s="21"/>
      <c r="D21" s="26"/>
      <c r="E21" s="31"/>
      <c r="F21" s="35"/>
      <c r="G21" s="39"/>
      <c r="H21" s="43"/>
      <c r="I21" s="48"/>
      <c r="J21" s="48"/>
      <c r="K21" s="48"/>
      <c r="L21" s="54"/>
      <c r="M21" s="59"/>
      <c r="N21" s="63" t="str">
        <f t="shared" si="0"/>
        <v/>
      </c>
      <c r="O21" s="68"/>
      <c r="P21" s="74">
        <f t="shared" si="1"/>
        <v>0</v>
      </c>
      <c r="Q21" s="63">
        <f t="shared" si="2"/>
        <v>0</v>
      </c>
      <c r="R21" s="82">
        <f t="shared" si="3"/>
        <v>0</v>
      </c>
      <c r="S21" s="86"/>
      <c r="U21" s="1" t="s">
        <v>3</v>
      </c>
    </row>
    <row r="22" spans="1:21" ht="21.75" customHeight="1" x14ac:dyDescent="0.15">
      <c r="A22" s="9">
        <v>14</v>
      </c>
      <c r="B22" s="14"/>
      <c r="C22" s="21"/>
      <c r="D22" s="26"/>
      <c r="E22" s="31"/>
      <c r="F22" s="35"/>
      <c r="G22" s="39"/>
      <c r="H22" s="43"/>
      <c r="I22" s="48"/>
      <c r="J22" s="48"/>
      <c r="K22" s="48"/>
      <c r="L22" s="54"/>
      <c r="M22" s="59"/>
      <c r="N22" s="63" t="str">
        <f t="shared" si="0"/>
        <v/>
      </c>
      <c r="O22" s="68"/>
      <c r="P22" s="74">
        <f t="shared" si="1"/>
        <v>0</v>
      </c>
      <c r="Q22" s="63">
        <f t="shared" si="2"/>
        <v>0</v>
      </c>
      <c r="R22" s="82">
        <f t="shared" si="3"/>
        <v>0</v>
      </c>
      <c r="S22" s="86"/>
    </row>
    <row r="23" spans="1:21" ht="21.75" customHeight="1" x14ac:dyDescent="0.15">
      <c r="A23" s="9">
        <v>15</v>
      </c>
      <c r="B23" s="14"/>
      <c r="C23" s="21"/>
      <c r="D23" s="26"/>
      <c r="E23" s="31"/>
      <c r="F23" s="35"/>
      <c r="G23" s="39"/>
      <c r="H23" s="43"/>
      <c r="I23" s="48"/>
      <c r="J23" s="48"/>
      <c r="K23" s="48"/>
      <c r="L23" s="54"/>
      <c r="M23" s="59"/>
      <c r="N23" s="63" t="str">
        <f t="shared" si="0"/>
        <v/>
      </c>
      <c r="O23" s="68"/>
      <c r="P23" s="74">
        <f t="shared" si="1"/>
        <v>0</v>
      </c>
      <c r="Q23" s="63">
        <f t="shared" si="2"/>
        <v>0</v>
      </c>
      <c r="R23" s="82">
        <f t="shared" si="3"/>
        <v>0</v>
      </c>
      <c r="S23" s="86"/>
    </row>
    <row r="24" spans="1:21" ht="21.75" customHeight="1" x14ac:dyDescent="0.15">
      <c r="A24" s="9">
        <v>16</v>
      </c>
      <c r="B24" s="14"/>
      <c r="C24" s="21"/>
      <c r="D24" s="26"/>
      <c r="E24" s="31"/>
      <c r="F24" s="35"/>
      <c r="G24" s="39"/>
      <c r="H24" s="43"/>
      <c r="I24" s="48"/>
      <c r="J24" s="48"/>
      <c r="K24" s="48"/>
      <c r="L24" s="54"/>
      <c r="M24" s="59"/>
      <c r="N24" s="63" t="str">
        <f t="shared" si="0"/>
        <v/>
      </c>
      <c r="O24" s="68"/>
      <c r="P24" s="74">
        <f t="shared" si="1"/>
        <v>0</v>
      </c>
      <c r="Q24" s="63">
        <f t="shared" si="2"/>
        <v>0</v>
      </c>
      <c r="R24" s="82">
        <f t="shared" si="3"/>
        <v>0</v>
      </c>
      <c r="S24" s="86"/>
    </row>
    <row r="25" spans="1:21" ht="21.75" customHeight="1" x14ac:dyDescent="0.15">
      <c r="A25" s="9">
        <v>17</v>
      </c>
      <c r="B25" s="14"/>
      <c r="C25" s="21"/>
      <c r="D25" s="26"/>
      <c r="E25" s="31"/>
      <c r="F25" s="35"/>
      <c r="G25" s="39"/>
      <c r="H25" s="43"/>
      <c r="I25" s="48"/>
      <c r="J25" s="48"/>
      <c r="K25" s="48"/>
      <c r="L25" s="54"/>
      <c r="M25" s="59"/>
      <c r="N25" s="63" t="str">
        <f t="shared" si="0"/>
        <v/>
      </c>
      <c r="O25" s="68"/>
      <c r="P25" s="74">
        <f t="shared" si="1"/>
        <v>0</v>
      </c>
      <c r="Q25" s="63">
        <f t="shared" si="2"/>
        <v>0</v>
      </c>
      <c r="R25" s="82">
        <f t="shared" si="3"/>
        <v>0</v>
      </c>
      <c r="S25" s="86"/>
    </row>
    <row r="26" spans="1:21" ht="21.75" customHeight="1" x14ac:dyDescent="0.15">
      <c r="A26" s="9">
        <v>18</v>
      </c>
      <c r="B26" s="14"/>
      <c r="C26" s="21"/>
      <c r="D26" s="26"/>
      <c r="E26" s="31"/>
      <c r="F26" s="35"/>
      <c r="G26" s="39"/>
      <c r="H26" s="43"/>
      <c r="I26" s="48"/>
      <c r="J26" s="48"/>
      <c r="K26" s="48"/>
      <c r="L26" s="54"/>
      <c r="M26" s="59"/>
      <c r="N26" s="63" t="str">
        <f t="shared" si="0"/>
        <v/>
      </c>
      <c r="O26" s="68"/>
      <c r="P26" s="74">
        <f t="shared" si="1"/>
        <v>0</v>
      </c>
      <c r="Q26" s="63">
        <f t="shared" si="2"/>
        <v>0</v>
      </c>
      <c r="R26" s="82">
        <f t="shared" si="3"/>
        <v>0</v>
      </c>
      <c r="S26" s="86"/>
    </row>
    <row r="27" spans="1:21" ht="21.75" customHeight="1" x14ac:dyDescent="0.15">
      <c r="A27" s="9">
        <v>19</v>
      </c>
      <c r="B27" s="14"/>
      <c r="C27" s="21"/>
      <c r="D27" s="26"/>
      <c r="E27" s="31"/>
      <c r="F27" s="35"/>
      <c r="G27" s="39"/>
      <c r="H27" s="43"/>
      <c r="I27" s="48"/>
      <c r="J27" s="48"/>
      <c r="K27" s="48"/>
      <c r="L27" s="54"/>
      <c r="M27" s="59"/>
      <c r="N27" s="63" t="str">
        <f t="shared" si="0"/>
        <v/>
      </c>
      <c r="O27" s="68"/>
      <c r="P27" s="74">
        <f t="shared" si="1"/>
        <v>0</v>
      </c>
      <c r="Q27" s="63">
        <f t="shared" si="2"/>
        <v>0</v>
      </c>
      <c r="R27" s="82">
        <f t="shared" si="3"/>
        <v>0</v>
      </c>
      <c r="S27" s="86"/>
    </row>
    <row r="28" spans="1:21" ht="21.75" customHeight="1" x14ac:dyDescent="0.15">
      <c r="A28" s="9">
        <v>20</v>
      </c>
      <c r="B28" s="14"/>
      <c r="C28" s="21"/>
      <c r="D28" s="26"/>
      <c r="E28" s="31"/>
      <c r="F28" s="35"/>
      <c r="G28" s="39"/>
      <c r="H28" s="43"/>
      <c r="I28" s="48"/>
      <c r="J28" s="48"/>
      <c r="K28" s="48"/>
      <c r="L28" s="54"/>
      <c r="M28" s="59"/>
      <c r="N28" s="63" t="str">
        <f t="shared" si="0"/>
        <v/>
      </c>
      <c r="O28" s="68"/>
      <c r="P28" s="74">
        <f t="shared" si="1"/>
        <v>0</v>
      </c>
      <c r="Q28" s="63">
        <f t="shared" si="2"/>
        <v>0</v>
      </c>
      <c r="R28" s="82">
        <f t="shared" si="3"/>
        <v>0</v>
      </c>
      <c r="S28" s="86"/>
    </row>
    <row r="29" spans="1:21" ht="21.75" customHeight="1" x14ac:dyDescent="0.15">
      <c r="A29" s="9">
        <v>21</v>
      </c>
      <c r="B29" s="14"/>
      <c r="C29" s="21"/>
      <c r="D29" s="26"/>
      <c r="E29" s="31"/>
      <c r="F29" s="35"/>
      <c r="G29" s="39"/>
      <c r="H29" s="43"/>
      <c r="I29" s="48"/>
      <c r="J29" s="48"/>
      <c r="K29" s="48"/>
      <c r="L29" s="54"/>
      <c r="M29" s="59"/>
      <c r="N29" s="63" t="str">
        <f t="shared" si="0"/>
        <v/>
      </c>
      <c r="O29" s="68"/>
      <c r="P29" s="74">
        <f t="shared" si="1"/>
        <v>0</v>
      </c>
      <c r="Q29" s="63">
        <f t="shared" si="2"/>
        <v>0</v>
      </c>
      <c r="R29" s="82">
        <f t="shared" si="3"/>
        <v>0</v>
      </c>
      <c r="S29" s="86"/>
    </row>
    <row r="30" spans="1:21" ht="21.75" customHeight="1" x14ac:dyDescent="0.15">
      <c r="A30" s="9">
        <v>22</v>
      </c>
      <c r="B30" s="14"/>
      <c r="C30" s="21"/>
      <c r="D30" s="26"/>
      <c r="E30" s="31"/>
      <c r="F30" s="35"/>
      <c r="G30" s="39"/>
      <c r="H30" s="43"/>
      <c r="I30" s="48"/>
      <c r="J30" s="48"/>
      <c r="K30" s="48"/>
      <c r="L30" s="54"/>
      <c r="M30" s="59"/>
      <c r="N30" s="63" t="str">
        <f t="shared" si="0"/>
        <v/>
      </c>
      <c r="O30" s="68"/>
      <c r="P30" s="74">
        <f t="shared" si="1"/>
        <v>0</v>
      </c>
      <c r="Q30" s="63">
        <f t="shared" si="2"/>
        <v>0</v>
      </c>
      <c r="R30" s="82">
        <f t="shared" si="3"/>
        <v>0</v>
      </c>
      <c r="S30" s="86"/>
    </row>
    <row r="31" spans="1:21" ht="21.75" customHeight="1" x14ac:dyDescent="0.15">
      <c r="A31" s="9">
        <v>23</v>
      </c>
      <c r="B31" s="14"/>
      <c r="C31" s="21"/>
      <c r="D31" s="26"/>
      <c r="E31" s="31"/>
      <c r="F31" s="35"/>
      <c r="G31" s="39"/>
      <c r="H31" s="43"/>
      <c r="I31" s="48"/>
      <c r="J31" s="48"/>
      <c r="K31" s="48"/>
      <c r="L31" s="54"/>
      <c r="M31" s="59"/>
      <c r="N31" s="63" t="str">
        <f t="shared" si="0"/>
        <v/>
      </c>
      <c r="O31" s="68"/>
      <c r="P31" s="74">
        <f t="shared" si="1"/>
        <v>0</v>
      </c>
      <c r="Q31" s="63">
        <f t="shared" si="2"/>
        <v>0</v>
      </c>
      <c r="R31" s="82">
        <f t="shared" si="3"/>
        <v>0</v>
      </c>
      <c r="S31" s="86"/>
    </row>
    <row r="32" spans="1:21" ht="21.75" customHeight="1" x14ac:dyDescent="0.15">
      <c r="A32" s="9">
        <v>24</v>
      </c>
      <c r="B32" s="14"/>
      <c r="C32" s="21"/>
      <c r="D32" s="26"/>
      <c r="E32" s="31"/>
      <c r="F32" s="35"/>
      <c r="G32" s="39"/>
      <c r="H32" s="43"/>
      <c r="I32" s="48"/>
      <c r="J32" s="48"/>
      <c r="K32" s="48"/>
      <c r="L32" s="54"/>
      <c r="M32" s="59"/>
      <c r="N32" s="63" t="str">
        <f t="shared" si="0"/>
        <v/>
      </c>
      <c r="O32" s="68"/>
      <c r="P32" s="74">
        <f t="shared" si="1"/>
        <v>0</v>
      </c>
      <c r="Q32" s="63">
        <f t="shared" si="2"/>
        <v>0</v>
      </c>
      <c r="R32" s="82">
        <f t="shared" si="3"/>
        <v>0</v>
      </c>
      <c r="S32" s="86"/>
    </row>
    <row r="33" spans="1:19" ht="21.75" customHeight="1" x14ac:dyDescent="0.15">
      <c r="A33" s="10">
        <v>25</v>
      </c>
      <c r="B33" s="15"/>
      <c r="C33" s="22"/>
      <c r="D33" s="27"/>
      <c r="E33" s="32"/>
      <c r="F33" s="36"/>
      <c r="G33" s="40"/>
      <c r="H33" s="44"/>
      <c r="I33" s="49"/>
      <c r="J33" s="49"/>
      <c r="K33" s="49"/>
      <c r="L33" s="55"/>
      <c r="M33" s="60"/>
      <c r="N33" s="64" t="str">
        <f t="shared" si="0"/>
        <v/>
      </c>
      <c r="O33" s="69"/>
      <c r="P33" s="75">
        <f t="shared" si="1"/>
        <v>0</v>
      </c>
      <c r="Q33" s="64">
        <f t="shared" si="2"/>
        <v>0</v>
      </c>
      <c r="R33" s="83">
        <f t="shared" si="3"/>
        <v>0</v>
      </c>
      <c r="S33" s="86"/>
    </row>
    <row r="34" spans="1:19" ht="21.75" customHeight="1" x14ac:dyDescent="0.15">
      <c r="A34" s="133" t="s">
        <v>16</v>
      </c>
      <c r="B34" s="152"/>
      <c r="C34" s="153"/>
      <c r="D34" s="16"/>
      <c r="E34" s="33"/>
      <c r="F34" s="37"/>
      <c r="G34" s="41"/>
      <c r="H34" s="45"/>
      <c r="I34" s="50"/>
      <c r="J34" s="50"/>
      <c r="K34" s="50"/>
      <c r="L34" s="56"/>
      <c r="M34" s="61"/>
      <c r="N34" s="65">
        <f>SUM(N9:N33)</f>
        <v>0</v>
      </c>
      <c r="O34" s="70">
        <f>SUM(O9:O33)</f>
        <v>0</v>
      </c>
      <c r="P34" s="76">
        <f>SUM(P9:P33)</f>
        <v>0</v>
      </c>
      <c r="Q34" s="79"/>
      <c r="R34" s="84"/>
      <c r="S34" s="86"/>
    </row>
    <row r="35" spans="1:19" ht="15.75" customHeight="1" x14ac:dyDescent="0.15">
      <c r="A35" s="2"/>
      <c r="B35" s="17" t="s">
        <v>33</v>
      </c>
      <c r="F35" s="38"/>
      <c r="G35" s="42"/>
      <c r="H35" s="42"/>
      <c r="K35" s="2"/>
      <c r="L35" s="57"/>
      <c r="M35" s="57"/>
      <c r="N35" s="57"/>
      <c r="O35" s="71"/>
      <c r="P35" s="71"/>
      <c r="Q35" s="57"/>
      <c r="R35" s="71"/>
      <c r="S35" s="86"/>
    </row>
    <row r="36" spans="1:19" ht="15.75" customHeight="1" x14ac:dyDescent="0.15">
      <c r="A36" s="2"/>
      <c r="B36" s="17" t="s">
        <v>43</v>
      </c>
      <c r="F36" s="38"/>
      <c r="G36" s="42"/>
      <c r="H36" s="42"/>
      <c r="K36" s="2"/>
      <c r="L36" s="57"/>
      <c r="M36" s="57"/>
      <c r="N36" s="57"/>
      <c r="O36" s="71"/>
      <c r="P36" s="71"/>
      <c r="Q36" s="57"/>
      <c r="R36" s="71"/>
      <c r="S36" s="86"/>
    </row>
    <row r="37" spans="1:19" ht="15.75" customHeight="1" x14ac:dyDescent="0.15">
      <c r="B37" s="17" t="s">
        <v>57</v>
      </c>
    </row>
    <row r="38" spans="1:19" ht="15.75" customHeight="1" x14ac:dyDescent="0.15">
      <c r="B38" s="17"/>
    </row>
    <row r="39" spans="1:19" ht="20.25" customHeight="1" x14ac:dyDescent="0.15">
      <c r="A39" s="154" t="s">
        <v>13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1"/>
      <c r="R39" s="1"/>
    </row>
    <row r="40" spans="1:19" x14ac:dyDescent="0.15">
      <c r="R40" s="1"/>
    </row>
    <row r="41" spans="1:19" ht="22.5" customHeight="1" x14ac:dyDescent="0.15">
      <c r="B41" s="18"/>
      <c r="C41" s="23"/>
      <c r="D41" s="28" t="s">
        <v>56</v>
      </c>
      <c r="E41" s="34"/>
      <c r="I41" s="134" t="s">
        <v>22</v>
      </c>
      <c r="J41" s="135"/>
      <c r="K41" s="135"/>
      <c r="L41" s="136"/>
      <c r="M41" s="137"/>
      <c r="N41" s="137"/>
      <c r="O41" s="137"/>
      <c r="P41" s="138"/>
      <c r="Q41" s="4"/>
      <c r="R41" s="1"/>
    </row>
    <row r="42" spans="1:19" ht="22.5" customHeight="1" x14ac:dyDescent="0.15">
      <c r="I42" s="139" t="s">
        <v>29</v>
      </c>
      <c r="J42" s="140"/>
      <c r="K42" s="140"/>
      <c r="L42" s="141"/>
      <c r="M42" s="142"/>
      <c r="N42" s="142"/>
      <c r="O42" s="142"/>
      <c r="P42" s="143"/>
      <c r="Q42" s="4"/>
      <c r="R42" s="1"/>
    </row>
    <row r="43" spans="1:19" ht="22.5" customHeight="1" x14ac:dyDescent="0.15">
      <c r="I43" s="139" t="s">
        <v>26</v>
      </c>
      <c r="J43" s="140"/>
      <c r="K43" s="140"/>
      <c r="L43" s="144"/>
      <c r="M43" s="145"/>
      <c r="N43" s="145"/>
      <c r="O43" s="145"/>
      <c r="P43" s="146"/>
      <c r="Q43" s="4"/>
      <c r="R43" s="1"/>
    </row>
    <row r="44" spans="1:19" ht="22.5" customHeight="1" x14ac:dyDescent="0.15">
      <c r="I44" s="108" t="s">
        <v>32</v>
      </c>
      <c r="J44" s="109"/>
      <c r="K44" s="109"/>
      <c r="L44" s="110"/>
      <c r="M44" s="111"/>
      <c r="N44" s="111"/>
      <c r="O44" s="111"/>
      <c r="P44" s="112"/>
      <c r="Q44" s="4"/>
      <c r="R44" s="1"/>
    </row>
    <row r="45" spans="1:19" x14ac:dyDescent="0.15">
      <c r="R45" s="1"/>
    </row>
    <row r="46" spans="1:19" x14ac:dyDescent="0.15">
      <c r="R46" s="1"/>
    </row>
  </sheetData>
  <protectedRanges>
    <protectedRange sqref="A9:N38" name="範囲1"/>
  </protectedRanges>
  <mergeCells count="27">
    <mergeCell ref="A2:P2"/>
    <mergeCell ref="A3:P3"/>
    <mergeCell ref="J4:K4"/>
    <mergeCell ref="B5:G5"/>
    <mergeCell ref="H6:M6"/>
    <mergeCell ref="L43:P43"/>
    <mergeCell ref="I7:K7"/>
    <mergeCell ref="L7:M7"/>
    <mergeCell ref="Q7:R7"/>
    <mergeCell ref="A34:C34"/>
    <mergeCell ref="A39:O39"/>
    <mergeCell ref="I44:K44"/>
    <mergeCell ref="L44:P44"/>
    <mergeCell ref="A6:A8"/>
    <mergeCell ref="B6:C7"/>
    <mergeCell ref="D6:E7"/>
    <mergeCell ref="F6:F8"/>
    <mergeCell ref="G6:G8"/>
    <mergeCell ref="N6:N8"/>
    <mergeCell ref="O6:O8"/>
    <mergeCell ref="P6:P8"/>
    <mergeCell ref="H7:H8"/>
    <mergeCell ref="I41:K41"/>
    <mergeCell ref="L41:P41"/>
    <mergeCell ref="I42:K42"/>
    <mergeCell ref="L42:P42"/>
    <mergeCell ref="I43:K43"/>
  </mergeCells>
  <phoneticPr fontId="1"/>
  <dataValidations count="2">
    <dataValidation type="list" allowBlank="1" showInputMessage="1" showErrorMessage="1" sqref="F9:F34" xr:uid="{00000000-0002-0000-0000-000000000000}">
      <formula1>$T$9:$T$11</formula1>
    </dataValidation>
    <dataValidation type="list" allowBlank="1" showInputMessage="1" showErrorMessage="1" sqref="H9:H33" xr:uid="{00000000-0002-0000-0000-000001000000}">
      <formula1>$U$9:$U$21</formula1>
    </dataValidation>
  </dataValidations>
  <printOptions horizontalCentered="1"/>
  <pageMargins left="0.70866141732283472" right="0.70866141732283472" top="0.41666666666666657" bottom="0.35433070866141736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U46"/>
  <sheetViews>
    <sheetView view="pageBreakPreview" zoomScaleSheetLayoutView="100" workbookViewId="0">
      <pane ySplit="8" topLeftCell="A9" activePane="bottomLeft" state="frozen"/>
      <selection pane="bottomLeft" activeCell="D18" sqref="D18"/>
    </sheetView>
  </sheetViews>
  <sheetFormatPr defaultColWidth="9" defaultRowHeight="12" x14ac:dyDescent="0.15"/>
  <cols>
    <col min="1" max="1" width="3.25" style="1" bestFit="1" customWidth="1"/>
    <col min="2" max="2" width="16.75" style="2" customWidth="1"/>
    <col min="3" max="3" width="12.5" style="2" customWidth="1"/>
    <col min="4" max="4" width="16" style="1" customWidth="1"/>
    <col min="5" max="5" width="13.75" style="1" customWidth="1"/>
    <col min="6" max="6" width="11.25" style="2" customWidth="1"/>
    <col min="7" max="7" width="12.5" style="1" customWidth="1"/>
    <col min="8" max="8" width="12.625" style="1" customWidth="1"/>
    <col min="9" max="10" width="7.375" style="2" customWidth="1"/>
    <col min="11" max="11" width="7.375" style="1" customWidth="1"/>
    <col min="12" max="13" width="7.375" style="3" customWidth="1"/>
    <col min="14" max="14" width="12.75" style="1" customWidth="1"/>
    <col min="15" max="15" width="12.75" style="4" customWidth="1"/>
    <col min="16" max="16" width="12.75" style="1" customWidth="1"/>
    <col min="17" max="17" width="8.625" style="1" customWidth="1"/>
    <col min="18" max="18" width="8.625" style="4" customWidth="1"/>
    <col min="19" max="19" width="6.625" style="1" customWidth="1"/>
    <col min="20" max="21" width="9" style="1"/>
    <col min="22" max="22" width="14.625" style="1" customWidth="1"/>
    <col min="23" max="16384" width="9" style="1"/>
  </cols>
  <sheetData>
    <row r="1" spans="1:21" ht="15.75" customHeight="1" x14ac:dyDescent="0.15">
      <c r="O1" s="66"/>
      <c r="P1" s="72"/>
      <c r="R1" s="80"/>
    </row>
    <row r="2" spans="1:21" ht="17.25" x14ac:dyDescent="0.15">
      <c r="A2" s="155" t="s">
        <v>24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77"/>
      <c r="R2" s="77"/>
    </row>
    <row r="3" spans="1:21" ht="23.25" customHeight="1" x14ac:dyDescent="0.15">
      <c r="A3" s="156" t="s">
        <v>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6"/>
      <c r="R3" s="6"/>
    </row>
    <row r="4" spans="1:21" ht="21.75" customHeight="1" x14ac:dyDescent="0.15">
      <c r="A4" s="7"/>
      <c r="B4" s="7"/>
      <c r="C4" s="19" t="s">
        <v>12</v>
      </c>
      <c r="D4" s="24"/>
      <c r="E4" s="29" t="s">
        <v>51</v>
      </c>
      <c r="F4" s="24"/>
      <c r="G4" s="29" t="s">
        <v>53</v>
      </c>
      <c r="H4" s="29"/>
      <c r="I4" s="46" t="s">
        <v>51</v>
      </c>
      <c r="J4" s="157"/>
      <c r="K4" s="157"/>
      <c r="L4" s="52" t="s">
        <v>50</v>
      </c>
      <c r="M4" s="5"/>
      <c r="N4" s="62"/>
      <c r="O4" s="7"/>
      <c r="P4" s="5"/>
      <c r="Q4" s="5"/>
      <c r="R4" s="5"/>
    </row>
    <row r="5" spans="1:21" ht="14.25" customHeight="1" x14ac:dyDescent="0.15">
      <c r="B5" s="158"/>
      <c r="C5" s="158"/>
      <c r="D5" s="158"/>
      <c r="E5" s="158"/>
      <c r="F5" s="158"/>
      <c r="G5" s="158"/>
      <c r="H5" s="12"/>
      <c r="I5" s="12"/>
      <c r="J5" s="12"/>
      <c r="K5" s="12"/>
      <c r="L5" s="12"/>
      <c r="M5" s="12"/>
      <c r="N5" s="12"/>
      <c r="O5" s="12"/>
      <c r="P5" s="73"/>
      <c r="Q5" s="73"/>
      <c r="R5" s="73"/>
    </row>
    <row r="6" spans="1:21" ht="14.25" customHeight="1" x14ac:dyDescent="0.15">
      <c r="A6" s="113" t="s">
        <v>6</v>
      </c>
      <c r="B6" s="116" t="s">
        <v>38</v>
      </c>
      <c r="C6" s="117"/>
      <c r="D6" s="116" t="s">
        <v>4</v>
      </c>
      <c r="E6" s="117"/>
      <c r="F6" s="120" t="s">
        <v>2</v>
      </c>
      <c r="G6" s="113" t="s">
        <v>8</v>
      </c>
      <c r="H6" s="159" t="s">
        <v>10</v>
      </c>
      <c r="I6" s="160"/>
      <c r="J6" s="160"/>
      <c r="K6" s="160"/>
      <c r="L6" s="160"/>
      <c r="M6" s="161"/>
      <c r="N6" s="123" t="s">
        <v>14</v>
      </c>
      <c r="O6" s="126" t="s">
        <v>45</v>
      </c>
      <c r="P6" s="129" t="s">
        <v>48</v>
      </c>
      <c r="Q6" s="18"/>
      <c r="R6" s="18"/>
      <c r="S6" s="85"/>
    </row>
    <row r="7" spans="1:21" ht="22.5" customHeight="1" x14ac:dyDescent="0.15">
      <c r="A7" s="114"/>
      <c r="B7" s="118"/>
      <c r="C7" s="119"/>
      <c r="D7" s="118"/>
      <c r="E7" s="119"/>
      <c r="F7" s="121"/>
      <c r="G7" s="114"/>
      <c r="H7" s="132" t="s">
        <v>34</v>
      </c>
      <c r="I7" s="147" t="s">
        <v>7</v>
      </c>
      <c r="J7" s="147"/>
      <c r="K7" s="147"/>
      <c r="L7" s="148" t="s">
        <v>42</v>
      </c>
      <c r="M7" s="149"/>
      <c r="N7" s="124"/>
      <c r="O7" s="127"/>
      <c r="P7" s="130"/>
      <c r="Q7" s="150" t="s">
        <v>25</v>
      </c>
      <c r="R7" s="151"/>
      <c r="S7" s="4"/>
    </row>
    <row r="8" spans="1:21" ht="31.5" customHeight="1" x14ac:dyDescent="0.15">
      <c r="A8" s="115"/>
      <c r="B8" s="13" t="s">
        <v>54</v>
      </c>
      <c r="C8" s="20" t="s">
        <v>55</v>
      </c>
      <c r="D8" s="25" t="s">
        <v>15</v>
      </c>
      <c r="E8" s="30" t="s">
        <v>17</v>
      </c>
      <c r="F8" s="122"/>
      <c r="G8" s="115"/>
      <c r="H8" s="133"/>
      <c r="I8" s="47" t="s">
        <v>20</v>
      </c>
      <c r="J8" s="51" t="s">
        <v>21</v>
      </c>
      <c r="K8" s="47" t="s">
        <v>11</v>
      </c>
      <c r="L8" s="53" t="s">
        <v>20</v>
      </c>
      <c r="M8" s="58" t="s">
        <v>21</v>
      </c>
      <c r="N8" s="125"/>
      <c r="O8" s="128"/>
      <c r="P8" s="131"/>
      <c r="Q8" s="78" t="s">
        <v>27</v>
      </c>
      <c r="R8" s="81" t="s">
        <v>1</v>
      </c>
      <c r="S8" s="4"/>
    </row>
    <row r="9" spans="1:21" ht="21.75" customHeight="1" x14ac:dyDescent="0.15">
      <c r="A9" s="8">
        <v>1</v>
      </c>
      <c r="B9" s="14"/>
      <c r="C9" s="21"/>
      <c r="D9" s="26"/>
      <c r="E9" s="31"/>
      <c r="F9" s="35"/>
      <c r="G9" s="39"/>
      <c r="H9" s="43"/>
      <c r="I9" s="48"/>
      <c r="J9" s="48"/>
      <c r="K9" s="48"/>
      <c r="L9" s="54"/>
      <c r="M9" s="59"/>
      <c r="N9" s="63" t="str">
        <f t="shared" ref="N9:N33" si="0">IF(F9="新２号",Q9,IF(F9="新３号",R9,""))</f>
        <v/>
      </c>
      <c r="O9" s="67"/>
      <c r="P9" s="74">
        <f t="shared" ref="P9:P33" si="1">MIN(N9,O9)</f>
        <v>0</v>
      </c>
      <c r="Q9" s="63">
        <v>37000</v>
      </c>
      <c r="R9" s="82">
        <v>42000</v>
      </c>
      <c r="S9" s="86"/>
    </row>
    <row r="10" spans="1:21" ht="21.75" customHeight="1" x14ac:dyDescent="0.15">
      <c r="A10" s="9">
        <v>2</v>
      </c>
      <c r="B10" s="14"/>
      <c r="C10" s="21"/>
      <c r="D10" s="26"/>
      <c r="E10" s="31"/>
      <c r="F10" s="35"/>
      <c r="G10" s="39"/>
      <c r="H10" s="43"/>
      <c r="I10" s="48"/>
      <c r="J10" s="48"/>
      <c r="K10" s="48"/>
      <c r="L10" s="54"/>
      <c r="M10" s="59"/>
      <c r="N10" s="63" t="str">
        <f t="shared" si="0"/>
        <v/>
      </c>
      <c r="O10" s="68"/>
      <c r="P10" s="74">
        <f t="shared" si="1"/>
        <v>0</v>
      </c>
      <c r="Q10" s="63">
        <v>37000</v>
      </c>
      <c r="R10" s="82">
        <v>42000</v>
      </c>
      <c r="S10" s="86"/>
      <c r="T10" s="1" t="s">
        <v>27</v>
      </c>
      <c r="U10" s="1" t="s">
        <v>35</v>
      </c>
    </row>
    <row r="11" spans="1:21" ht="21.75" customHeight="1" x14ac:dyDescent="0.15">
      <c r="A11" s="9">
        <v>3</v>
      </c>
      <c r="B11" s="14"/>
      <c r="C11" s="21"/>
      <c r="D11" s="26"/>
      <c r="E11" s="31"/>
      <c r="F11" s="35"/>
      <c r="G11" s="39"/>
      <c r="H11" s="43"/>
      <c r="I11" s="48"/>
      <c r="J11" s="48"/>
      <c r="K11" s="48"/>
      <c r="L11" s="54"/>
      <c r="M11" s="59"/>
      <c r="N11" s="63" t="str">
        <f t="shared" si="0"/>
        <v/>
      </c>
      <c r="O11" s="68"/>
      <c r="P11" s="74">
        <f t="shared" si="1"/>
        <v>0</v>
      </c>
      <c r="Q11" s="63">
        <v>37000</v>
      </c>
      <c r="R11" s="82">
        <v>42000</v>
      </c>
      <c r="S11" s="86"/>
      <c r="T11" s="1" t="s">
        <v>1</v>
      </c>
      <c r="U11" s="1" t="s">
        <v>36</v>
      </c>
    </row>
    <row r="12" spans="1:21" ht="21.75" customHeight="1" x14ac:dyDescent="0.15">
      <c r="A12" s="9">
        <v>4</v>
      </c>
      <c r="B12" s="14"/>
      <c r="C12" s="21"/>
      <c r="D12" s="26"/>
      <c r="E12" s="31"/>
      <c r="F12" s="35"/>
      <c r="G12" s="39"/>
      <c r="H12" s="43"/>
      <c r="I12" s="48"/>
      <c r="J12" s="48"/>
      <c r="K12" s="48"/>
      <c r="L12" s="54"/>
      <c r="M12" s="59"/>
      <c r="N12" s="63" t="str">
        <f t="shared" si="0"/>
        <v/>
      </c>
      <c r="O12" s="68"/>
      <c r="P12" s="74">
        <f t="shared" si="1"/>
        <v>0</v>
      </c>
      <c r="Q12" s="63">
        <v>37000</v>
      </c>
      <c r="R12" s="82">
        <v>42000</v>
      </c>
      <c r="S12" s="86"/>
      <c r="U12" s="1" t="s">
        <v>0</v>
      </c>
    </row>
    <row r="13" spans="1:21" ht="21.75" customHeight="1" x14ac:dyDescent="0.15">
      <c r="A13" s="9">
        <v>5</v>
      </c>
      <c r="B13" s="14"/>
      <c r="C13" s="21"/>
      <c r="D13" s="26"/>
      <c r="E13" s="31"/>
      <c r="F13" s="35"/>
      <c r="G13" s="39"/>
      <c r="H13" s="43"/>
      <c r="I13" s="48"/>
      <c r="J13" s="48"/>
      <c r="K13" s="48"/>
      <c r="L13" s="54"/>
      <c r="M13" s="59"/>
      <c r="N13" s="63" t="str">
        <f t="shared" si="0"/>
        <v/>
      </c>
      <c r="O13" s="68"/>
      <c r="P13" s="74">
        <f t="shared" si="1"/>
        <v>0</v>
      </c>
      <c r="Q13" s="63">
        <v>37000</v>
      </c>
      <c r="R13" s="82">
        <v>42000</v>
      </c>
      <c r="S13" s="86"/>
      <c r="U13" s="1" t="s">
        <v>39</v>
      </c>
    </row>
    <row r="14" spans="1:21" ht="21.75" customHeight="1" x14ac:dyDescent="0.15">
      <c r="A14" s="9">
        <v>6</v>
      </c>
      <c r="B14" s="14"/>
      <c r="C14" s="21"/>
      <c r="D14" s="26"/>
      <c r="E14" s="31"/>
      <c r="F14" s="35"/>
      <c r="G14" s="39"/>
      <c r="H14" s="43"/>
      <c r="I14" s="48"/>
      <c r="J14" s="48"/>
      <c r="K14" s="48"/>
      <c r="L14" s="54"/>
      <c r="M14" s="59"/>
      <c r="N14" s="63" t="str">
        <f t="shared" si="0"/>
        <v/>
      </c>
      <c r="O14" s="68"/>
      <c r="P14" s="74">
        <f t="shared" si="1"/>
        <v>0</v>
      </c>
      <c r="Q14" s="63">
        <v>37000</v>
      </c>
      <c r="R14" s="82">
        <v>42000</v>
      </c>
      <c r="S14" s="86"/>
      <c r="U14" s="1" t="s">
        <v>18</v>
      </c>
    </row>
    <row r="15" spans="1:21" ht="21.75" customHeight="1" x14ac:dyDescent="0.15">
      <c r="A15" s="9">
        <v>7</v>
      </c>
      <c r="B15" s="14"/>
      <c r="C15" s="21"/>
      <c r="D15" s="26"/>
      <c r="E15" s="31"/>
      <c r="F15" s="35"/>
      <c r="G15" s="39"/>
      <c r="H15" s="43"/>
      <c r="I15" s="48"/>
      <c r="J15" s="48"/>
      <c r="K15" s="48"/>
      <c r="L15" s="54"/>
      <c r="M15" s="59"/>
      <c r="N15" s="63" t="str">
        <f t="shared" si="0"/>
        <v/>
      </c>
      <c r="O15" s="68"/>
      <c r="P15" s="74">
        <f t="shared" si="1"/>
        <v>0</v>
      </c>
      <c r="Q15" s="63">
        <v>37000</v>
      </c>
      <c r="R15" s="82">
        <v>42000</v>
      </c>
      <c r="S15" s="86"/>
      <c r="U15" s="1" t="s">
        <v>40</v>
      </c>
    </row>
    <row r="16" spans="1:21" ht="21.75" customHeight="1" x14ac:dyDescent="0.15">
      <c r="A16" s="9">
        <v>8</v>
      </c>
      <c r="B16" s="14"/>
      <c r="C16" s="21"/>
      <c r="D16" s="26"/>
      <c r="E16" s="31"/>
      <c r="F16" s="35"/>
      <c r="G16" s="39"/>
      <c r="H16" s="43"/>
      <c r="I16" s="48"/>
      <c r="J16" s="48"/>
      <c r="K16" s="48"/>
      <c r="L16" s="54"/>
      <c r="M16" s="59"/>
      <c r="N16" s="63" t="str">
        <f t="shared" si="0"/>
        <v/>
      </c>
      <c r="O16" s="68"/>
      <c r="P16" s="74">
        <f t="shared" si="1"/>
        <v>0</v>
      </c>
      <c r="Q16" s="63">
        <v>37000</v>
      </c>
      <c r="R16" s="82">
        <v>42000</v>
      </c>
      <c r="S16" s="86"/>
      <c r="U16" s="1" t="s">
        <v>30</v>
      </c>
    </row>
    <row r="17" spans="1:21" ht="21.75" customHeight="1" x14ac:dyDescent="0.15">
      <c r="A17" s="9">
        <v>9</v>
      </c>
      <c r="B17" s="14"/>
      <c r="C17" s="21"/>
      <c r="D17" s="26"/>
      <c r="E17" s="31"/>
      <c r="F17" s="35"/>
      <c r="G17" s="39"/>
      <c r="H17" s="43"/>
      <c r="I17" s="48"/>
      <c r="J17" s="48"/>
      <c r="K17" s="48"/>
      <c r="L17" s="54"/>
      <c r="M17" s="59"/>
      <c r="N17" s="63" t="str">
        <f t="shared" si="0"/>
        <v/>
      </c>
      <c r="O17" s="68"/>
      <c r="P17" s="74">
        <f t="shared" si="1"/>
        <v>0</v>
      </c>
      <c r="Q17" s="63">
        <v>37000</v>
      </c>
      <c r="R17" s="82">
        <v>42000</v>
      </c>
      <c r="S17" s="86"/>
      <c r="U17" s="1" t="s">
        <v>28</v>
      </c>
    </row>
    <row r="18" spans="1:21" ht="21.75" customHeight="1" x14ac:dyDescent="0.15">
      <c r="A18" s="9">
        <v>10</v>
      </c>
      <c r="B18" s="14"/>
      <c r="C18" s="21"/>
      <c r="D18" s="26"/>
      <c r="E18" s="31"/>
      <c r="F18" s="35"/>
      <c r="G18" s="39"/>
      <c r="H18" s="43"/>
      <c r="I18" s="48"/>
      <c r="J18" s="48"/>
      <c r="K18" s="48"/>
      <c r="L18" s="54"/>
      <c r="M18" s="59"/>
      <c r="N18" s="63" t="str">
        <f t="shared" si="0"/>
        <v/>
      </c>
      <c r="O18" s="68"/>
      <c r="P18" s="74">
        <f t="shared" si="1"/>
        <v>0</v>
      </c>
      <c r="Q18" s="63">
        <v>37000</v>
      </c>
      <c r="R18" s="82">
        <v>42000</v>
      </c>
      <c r="S18" s="86"/>
      <c r="U18" s="1" t="s">
        <v>9</v>
      </c>
    </row>
    <row r="19" spans="1:21" ht="21.75" customHeight="1" x14ac:dyDescent="0.15">
      <c r="A19" s="9">
        <v>11</v>
      </c>
      <c r="B19" s="14"/>
      <c r="C19" s="21"/>
      <c r="D19" s="26"/>
      <c r="E19" s="31"/>
      <c r="F19" s="35"/>
      <c r="G19" s="39"/>
      <c r="H19" s="43"/>
      <c r="I19" s="48"/>
      <c r="J19" s="48"/>
      <c r="K19" s="48"/>
      <c r="L19" s="54"/>
      <c r="M19" s="59"/>
      <c r="N19" s="63" t="str">
        <f t="shared" si="0"/>
        <v/>
      </c>
      <c r="O19" s="68"/>
      <c r="P19" s="74">
        <f t="shared" si="1"/>
        <v>0</v>
      </c>
      <c r="Q19" s="63">
        <v>37000</v>
      </c>
      <c r="R19" s="82">
        <v>42000</v>
      </c>
      <c r="S19" s="86"/>
      <c r="U19" s="1" t="s">
        <v>41</v>
      </c>
    </row>
    <row r="20" spans="1:21" ht="21.75" customHeight="1" x14ac:dyDescent="0.15">
      <c r="A20" s="9">
        <v>12</v>
      </c>
      <c r="B20" s="14"/>
      <c r="C20" s="21"/>
      <c r="D20" s="26"/>
      <c r="E20" s="31"/>
      <c r="F20" s="35"/>
      <c r="G20" s="39"/>
      <c r="H20" s="43"/>
      <c r="I20" s="48"/>
      <c r="J20" s="48"/>
      <c r="K20" s="48"/>
      <c r="L20" s="54"/>
      <c r="M20" s="59"/>
      <c r="N20" s="63" t="str">
        <f t="shared" si="0"/>
        <v/>
      </c>
      <c r="O20" s="68"/>
      <c r="P20" s="74">
        <f t="shared" si="1"/>
        <v>0</v>
      </c>
      <c r="Q20" s="63">
        <v>37000</v>
      </c>
      <c r="R20" s="82">
        <v>42000</v>
      </c>
      <c r="S20" s="86"/>
      <c r="U20" s="1" t="s">
        <v>31</v>
      </c>
    </row>
    <row r="21" spans="1:21" ht="21.75" customHeight="1" x14ac:dyDescent="0.15">
      <c r="A21" s="9">
        <v>13</v>
      </c>
      <c r="B21" s="14"/>
      <c r="C21" s="21"/>
      <c r="D21" s="26"/>
      <c r="E21" s="31"/>
      <c r="F21" s="35"/>
      <c r="G21" s="39"/>
      <c r="H21" s="43"/>
      <c r="I21" s="48"/>
      <c r="J21" s="48"/>
      <c r="K21" s="48"/>
      <c r="L21" s="54"/>
      <c r="M21" s="59"/>
      <c r="N21" s="63" t="str">
        <f t="shared" si="0"/>
        <v/>
      </c>
      <c r="O21" s="68"/>
      <c r="P21" s="74">
        <f t="shared" si="1"/>
        <v>0</v>
      </c>
      <c r="Q21" s="63">
        <v>37000</v>
      </c>
      <c r="R21" s="82">
        <v>42000</v>
      </c>
      <c r="S21" s="86"/>
      <c r="U21" s="1" t="s">
        <v>3</v>
      </c>
    </row>
    <row r="22" spans="1:21" ht="21.75" customHeight="1" x14ac:dyDescent="0.15">
      <c r="A22" s="9">
        <v>14</v>
      </c>
      <c r="B22" s="14"/>
      <c r="C22" s="21"/>
      <c r="D22" s="26"/>
      <c r="E22" s="31"/>
      <c r="F22" s="35"/>
      <c r="G22" s="39"/>
      <c r="H22" s="43"/>
      <c r="I22" s="48"/>
      <c r="J22" s="48"/>
      <c r="K22" s="48"/>
      <c r="L22" s="54"/>
      <c r="M22" s="59"/>
      <c r="N22" s="63" t="str">
        <f t="shared" si="0"/>
        <v/>
      </c>
      <c r="O22" s="68"/>
      <c r="P22" s="74">
        <f t="shared" si="1"/>
        <v>0</v>
      </c>
      <c r="Q22" s="63">
        <v>37000</v>
      </c>
      <c r="R22" s="82">
        <v>42000</v>
      </c>
      <c r="S22" s="86"/>
    </row>
    <row r="23" spans="1:21" ht="21.75" customHeight="1" x14ac:dyDescent="0.15">
      <c r="A23" s="9">
        <v>15</v>
      </c>
      <c r="B23" s="14"/>
      <c r="C23" s="21"/>
      <c r="D23" s="26"/>
      <c r="E23" s="31"/>
      <c r="F23" s="35"/>
      <c r="G23" s="39"/>
      <c r="H23" s="43"/>
      <c r="I23" s="48"/>
      <c r="J23" s="48"/>
      <c r="K23" s="48"/>
      <c r="L23" s="54"/>
      <c r="M23" s="59"/>
      <c r="N23" s="63" t="str">
        <f t="shared" si="0"/>
        <v/>
      </c>
      <c r="O23" s="68"/>
      <c r="P23" s="74">
        <f t="shared" si="1"/>
        <v>0</v>
      </c>
      <c r="Q23" s="63">
        <v>37000</v>
      </c>
      <c r="R23" s="82">
        <v>42000</v>
      </c>
      <c r="S23" s="86"/>
    </row>
    <row r="24" spans="1:21" ht="21.75" customHeight="1" x14ac:dyDescent="0.15">
      <c r="A24" s="9">
        <v>16</v>
      </c>
      <c r="B24" s="14"/>
      <c r="C24" s="21"/>
      <c r="D24" s="26"/>
      <c r="E24" s="31"/>
      <c r="F24" s="35"/>
      <c r="G24" s="39"/>
      <c r="H24" s="43"/>
      <c r="I24" s="48"/>
      <c r="J24" s="48"/>
      <c r="K24" s="48"/>
      <c r="L24" s="54"/>
      <c r="M24" s="59"/>
      <c r="N24" s="63" t="str">
        <f t="shared" si="0"/>
        <v/>
      </c>
      <c r="O24" s="68"/>
      <c r="P24" s="74">
        <f t="shared" si="1"/>
        <v>0</v>
      </c>
      <c r="Q24" s="63">
        <v>37000</v>
      </c>
      <c r="R24" s="82">
        <v>42000</v>
      </c>
      <c r="S24" s="86"/>
    </row>
    <row r="25" spans="1:21" ht="21.75" customHeight="1" x14ac:dyDescent="0.15">
      <c r="A25" s="9">
        <v>17</v>
      </c>
      <c r="B25" s="14"/>
      <c r="C25" s="21"/>
      <c r="D25" s="26"/>
      <c r="E25" s="31"/>
      <c r="F25" s="35"/>
      <c r="G25" s="39"/>
      <c r="H25" s="43"/>
      <c r="I25" s="48"/>
      <c r="J25" s="48"/>
      <c r="K25" s="48"/>
      <c r="L25" s="54"/>
      <c r="M25" s="59"/>
      <c r="N25" s="63" t="str">
        <f t="shared" si="0"/>
        <v/>
      </c>
      <c r="O25" s="68"/>
      <c r="P25" s="74">
        <f t="shared" si="1"/>
        <v>0</v>
      </c>
      <c r="Q25" s="63">
        <v>37000</v>
      </c>
      <c r="R25" s="82">
        <v>42000</v>
      </c>
      <c r="S25" s="86"/>
    </row>
    <row r="26" spans="1:21" ht="21.75" customHeight="1" x14ac:dyDescent="0.15">
      <c r="A26" s="9">
        <v>18</v>
      </c>
      <c r="B26" s="14"/>
      <c r="C26" s="21"/>
      <c r="D26" s="26"/>
      <c r="E26" s="31"/>
      <c r="F26" s="35"/>
      <c r="G26" s="39"/>
      <c r="H26" s="43"/>
      <c r="I26" s="48"/>
      <c r="J26" s="48"/>
      <c r="K26" s="48"/>
      <c r="L26" s="54"/>
      <c r="M26" s="59"/>
      <c r="N26" s="63" t="str">
        <f t="shared" si="0"/>
        <v/>
      </c>
      <c r="O26" s="68"/>
      <c r="P26" s="74">
        <f t="shared" si="1"/>
        <v>0</v>
      </c>
      <c r="Q26" s="63">
        <v>37000</v>
      </c>
      <c r="R26" s="82">
        <v>42000</v>
      </c>
      <c r="S26" s="86"/>
    </row>
    <row r="27" spans="1:21" ht="21.75" customHeight="1" x14ac:dyDescent="0.15">
      <c r="A27" s="9">
        <v>19</v>
      </c>
      <c r="B27" s="14"/>
      <c r="C27" s="21"/>
      <c r="D27" s="26"/>
      <c r="E27" s="31"/>
      <c r="F27" s="35"/>
      <c r="G27" s="39"/>
      <c r="H27" s="43"/>
      <c r="I27" s="48"/>
      <c r="J27" s="48"/>
      <c r="K27" s="48"/>
      <c r="L27" s="54"/>
      <c r="M27" s="59"/>
      <c r="N27" s="63" t="str">
        <f t="shared" si="0"/>
        <v/>
      </c>
      <c r="O27" s="68"/>
      <c r="P27" s="74">
        <f t="shared" si="1"/>
        <v>0</v>
      </c>
      <c r="Q27" s="63">
        <v>37000</v>
      </c>
      <c r="R27" s="82">
        <v>42000</v>
      </c>
      <c r="S27" s="86"/>
    </row>
    <row r="28" spans="1:21" ht="21.75" customHeight="1" x14ac:dyDescent="0.15">
      <c r="A28" s="9">
        <v>20</v>
      </c>
      <c r="B28" s="14"/>
      <c r="C28" s="21"/>
      <c r="D28" s="26"/>
      <c r="E28" s="31"/>
      <c r="F28" s="35"/>
      <c r="G28" s="39"/>
      <c r="H28" s="43"/>
      <c r="I28" s="48"/>
      <c r="J28" s="48"/>
      <c r="K28" s="48"/>
      <c r="L28" s="54"/>
      <c r="M28" s="59"/>
      <c r="N28" s="63" t="str">
        <f t="shared" si="0"/>
        <v/>
      </c>
      <c r="O28" s="68"/>
      <c r="P28" s="74">
        <f t="shared" si="1"/>
        <v>0</v>
      </c>
      <c r="Q28" s="63">
        <v>37000</v>
      </c>
      <c r="R28" s="82">
        <v>42000</v>
      </c>
      <c r="S28" s="86"/>
    </row>
    <row r="29" spans="1:21" ht="21.75" customHeight="1" x14ac:dyDescent="0.15">
      <c r="A29" s="9">
        <v>21</v>
      </c>
      <c r="B29" s="14"/>
      <c r="C29" s="21"/>
      <c r="D29" s="26"/>
      <c r="E29" s="31"/>
      <c r="F29" s="35"/>
      <c r="G29" s="39"/>
      <c r="H29" s="43"/>
      <c r="I29" s="48"/>
      <c r="J29" s="48"/>
      <c r="K29" s="48"/>
      <c r="L29" s="54"/>
      <c r="M29" s="59"/>
      <c r="N29" s="63" t="str">
        <f t="shared" si="0"/>
        <v/>
      </c>
      <c r="O29" s="68"/>
      <c r="P29" s="74">
        <f t="shared" si="1"/>
        <v>0</v>
      </c>
      <c r="Q29" s="63">
        <v>37000</v>
      </c>
      <c r="R29" s="82">
        <v>42000</v>
      </c>
      <c r="S29" s="86"/>
    </row>
    <row r="30" spans="1:21" ht="21.75" customHeight="1" x14ac:dyDescent="0.15">
      <c r="A30" s="9">
        <v>22</v>
      </c>
      <c r="B30" s="14"/>
      <c r="C30" s="21"/>
      <c r="D30" s="26"/>
      <c r="E30" s="31"/>
      <c r="F30" s="35"/>
      <c r="G30" s="39"/>
      <c r="H30" s="43"/>
      <c r="I30" s="48"/>
      <c r="J30" s="48"/>
      <c r="K30" s="48"/>
      <c r="L30" s="54"/>
      <c r="M30" s="59"/>
      <c r="N30" s="63" t="str">
        <f t="shared" si="0"/>
        <v/>
      </c>
      <c r="O30" s="68"/>
      <c r="P30" s="74">
        <f t="shared" si="1"/>
        <v>0</v>
      </c>
      <c r="Q30" s="63">
        <v>37000</v>
      </c>
      <c r="R30" s="82">
        <v>42000</v>
      </c>
      <c r="S30" s="86"/>
    </row>
    <row r="31" spans="1:21" ht="21.75" customHeight="1" x14ac:dyDescent="0.15">
      <c r="A31" s="9">
        <v>23</v>
      </c>
      <c r="B31" s="14"/>
      <c r="C31" s="21"/>
      <c r="D31" s="26"/>
      <c r="E31" s="31"/>
      <c r="F31" s="35"/>
      <c r="G31" s="39"/>
      <c r="H31" s="43"/>
      <c r="I31" s="48"/>
      <c r="J31" s="48"/>
      <c r="K31" s="48"/>
      <c r="L31" s="54"/>
      <c r="M31" s="59"/>
      <c r="N31" s="63" t="str">
        <f t="shared" si="0"/>
        <v/>
      </c>
      <c r="O31" s="68"/>
      <c r="P31" s="74">
        <f t="shared" si="1"/>
        <v>0</v>
      </c>
      <c r="Q31" s="63">
        <v>37000</v>
      </c>
      <c r="R31" s="82">
        <v>42000</v>
      </c>
      <c r="S31" s="86"/>
    </row>
    <row r="32" spans="1:21" ht="21.75" customHeight="1" x14ac:dyDescent="0.15">
      <c r="A32" s="9">
        <v>24</v>
      </c>
      <c r="B32" s="14"/>
      <c r="C32" s="21"/>
      <c r="D32" s="26"/>
      <c r="E32" s="31"/>
      <c r="F32" s="35"/>
      <c r="G32" s="39"/>
      <c r="H32" s="43"/>
      <c r="I32" s="48"/>
      <c r="J32" s="48"/>
      <c r="K32" s="48"/>
      <c r="L32" s="54"/>
      <c r="M32" s="59"/>
      <c r="N32" s="63" t="str">
        <f t="shared" si="0"/>
        <v/>
      </c>
      <c r="O32" s="68"/>
      <c r="P32" s="74">
        <f t="shared" si="1"/>
        <v>0</v>
      </c>
      <c r="Q32" s="63">
        <v>37000</v>
      </c>
      <c r="R32" s="82">
        <v>42000</v>
      </c>
      <c r="S32" s="86"/>
    </row>
    <row r="33" spans="1:19" ht="21.75" customHeight="1" x14ac:dyDescent="0.15">
      <c r="A33" s="10">
        <v>25</v>
      </c>
      <c r="B33" s="15"/>
      <c r="C33" s="22"/>
      <c r="D33" s="27"/>
      <c r="E33" s="32"/>
      <c r="F33" s="36"/>
      <c r="G33" s="40"/>
      <c r="H33" s="44"/>
      <c r="I33" s="49"/>
      <c r="J33" s="49"/>
      <c r="K33" s="49"/>
      <c r="L33" s="55"/>
      <c r="M33" s="60"/>
      <c r="N33" s="64" t="str">
        <f t="shared" si="0"/>
        <v/>
      </c>
      <c r="O33" s="69"/>
      <c r="P33" s="75">
        <f t="shared" si="1"/>
        <v>0</v>
      </c>
      <c r="Q33" s="64">
        <v>37000</v>
      </c>
      <c r="R33" s="83">
        <v>42000</v>
      </c>
      <c r="S33" s="86"/>
    </row>
    <row r="34" spans="1:19" ht="21.75" customHeight="1" x14ac:dyDescent="0.15">
      <c r="A34" s="133" t="s">
        <v>16</v>
      </c>
      <c r="B34" s="152"/>
      <c r="C34" s="153"/>
      <c r="D34" s="16"/>
      <c r="E34" s="33"/>
      <c r="F34" s="37"/>
      <c r="G34" s="41"/>
      <c r="H34" s="45"/>
      <c r="I34" s="50"/>
      <c r="J34" s="50"/>
      <c r="K34" s="50"/>
      <c r="L34" s="56"/>
      <c r="M34" s="61"/>
      <c r="N34" s="65">
        <f>SUM(N9:N33)</f>
        <v>0</v>
      </c>
      <c r="O34" s="70">
        <f>SUM(O9:O33)</f>
        <v>0</v>
      </c>
      <c r="P34" s="76">
        <f>SUM(P9:P33)</f>
        <v>0</v>
      </c>
      <c r="Q34" s="79"/>
      <c r="R34" s="84"/>
      <c r="S34" s="86"/>
    </row>
    <row r="35" spans="1:19" ht="15.75" customHeight="1" x14ac:dyDescent="0.15">
      <c r="A35" s="2"/>
      <c r="B35" s="17" t="s">
        <v>33</v>
      </c>
      <c r="F35" s="38"/>
      <c r="G35" s="42"/>
      <c r="H35" s="42"/>
      <c r="K35" s="2"/>
      <c r="L35" s="57"/>
      <c r="M35" s="57"/>
      <c r="N35" s="57"/>
      <c r="O35" s="71"/>
      <c r="P35" s="71"/>
      <c r="Q35" s="57"/>
      <c r="R35" s="71"/>
      <c r="S35" s="86"/>
    </row>
    <row r="36" spans="1:19" ht="15.75" customHeight="1" x14ac:dyDescent="0.15">
      <c r="A36" s="2"/>
      <c r="B36" s="17" t="s">
        <v>43</v>
      </c>
      <c r="F36" s="38"/>
      <c r="G36" s="42"/>
      <c r="H36" s="42"/>
      <c r="K36" s="2"/>
      <c r="L36" s="57"/>
      <c r="M36" s="57"/>
      <c r="N36" s="57"/>
      <c r="O36" s="71"/>
      <c r="P36" s="71"/>
      <c r="Q36" s="57"/>
      <c r="R36" s="71"/>
      <c r="S36" s="86"/>
    </row>
    <row r="37" spans="1:19" ht="15.75" customHeight="1" x14ac:dyDescent="0.15">
      <c r="B37" s="17" t="s">
        <v>57</v>
      </c>
    </row>
    <row r="38" spans="1:19" ht="15.75" customHeight="1" x14ac:dyDescent="0.15">
      <c r="B38" s="17"/>
    </row>
    <row r="39" spans="1:19" ht="20.25" customHeight="1" x14ac:dyDescent="0.15">
      <c r="A39" s="154" t="s">
        <v>13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1"/>
      <c r="R39" s="1"/>
    </row>
    <row r="40" spans="1:19" x14ac:dyDescent="0.15">
      <c r="R40" s="1"/>
    </row>
    <row r="41" spans="1:19" ht="22.5" customHeight="1" x14ac:dyDescent="0.15">
      <c r="B41" s="18"/>
      <c r="C41" s="23"/>
      <c r="D41" s="28" t="s">
        <v>56</v>
      </c>
      <c r="E41" s="34"/>
      <c r="I41" s="134" t="s">
        <v>22</v>
      </c>
      <c r="J41" s="135"/>
      <c r="K41" s="135"/>
      <c r="L41" s="136"/>
      <c r="M41" s="137"/>
      <c r="N41" s="137"/>
      <c r="O41" s="137"/>
      <c r="P41" s="138"/>
      <c r="Q41" s="4"/>
      <c r="R41" s="1"/>
    </row>
    <row r="42" spans="1:19" ht="22.5" customHeight="1" x14ac:dyDescent="0.15">
      <c r="I42" s="139" t="s">
        <v>29</v>
      </c>
      <c r="J42" s="140"/>
      <c r="K42" s="140"/>
      <c r="L42" s="141"/>
      <c r="M42" s="142"/>
      <c r="N42" s="142"/>
      <c r="O42" s="142"/>
      <c r="P42" s="143"/>
      <c r="Q42" s="4"/>
      <c r="R42" s="1"/>
    </row>
    <row r="43" spans="1:19" ht="22.5" customHeight="1" x14ac:dyDescent="0.15">
      <c r="I43" s="139" t="s">
        <v>26</v>
      </c>
      <c r="J43" s="140"/>
      <c r="K43" s="140"/>
      <c r="L43" s="144" t="s">
        <v>47</v>
      </c>
      <c r="M43" s="145"/>
      <c r="N43" s="145"/>
      <c r="O43" s="145"/>
      <c r="P43" s="146"/>
      <c r="Q43" s="4"/>
      <c r="R43" s="1"/>
    </row>
    <row r="44" spans="1:19" ht="22.5" customHeight="1" x14ac:dyDescent="0.15">
      <c r="I44" s="108" t="s">
        <v>32</v>
      </c>
      <c r="J44" s="109"/>
      <c r="K44" s="109"/>
      <c r="L44" s="110"/>
      <c r="M44" s="111"/>
      <c r="N44" s="111"/>
      <c r="O44" s="111"/>
      <c r="P44" s="112"/>
      <c r="Q44" s="4"/>
      <c r="R44" s="1"/>
    </row>
    <row r="45" spans="1:19" x14ac:dyDescent="0.15">
      <c r="R45" s="1"/>
    </row>
    <row r="46" spans="1:19" x14ac:dyDescent="0.15">
      <c r="R46" s="1"/>
    </row>
  </sheetData>
  <protectedRanges>
    <protectedRange sqref="A9:N38" name="範囲1"/>
  </protectedRanges>
  <mergeCells count="27">
    <mergeCell ref="A2:P2"/>
    <mergeCell ref="A3:P3"/>
    <mergeCell ref="J4:K4"/>
    <mergeCell ref="B5:G5"/>
    <mergeCell ref="H6:M6"/>
    <mergeCell ref="L43:P43"/>
    <mergeCell ref="I7:K7"/>
    <mergeCell ref="L7:M7"/>
    <mergeCell ref="Q7:R7"/>
    <mergeCell ref="A34:C34"/>
    <mergeCell ref="A39:O39"/>
    <mergeCell ref="I44:K44"/>
    <mergeCell ref="L44:P44"/>
    <mergeCell ref="A6:A8"/>
    <mergeCell ref="B6:C7"/>
    <mergeCell ref="D6:E7"/>
    <mergeCell ref="F6:F8"/>
    <mergeCell ref="G6:G8"/>
    <mergeCell ref="N6:N8"/>
    <mergeCell ref="O6:O8"/>
    <mergeCell ref="P6:P8"/>
    <mergeCell ref="H7:H8"/>
    <mergeCell ref="I41:K41"/>
    <mergeCell ref="L41:P41"/>
    <mergeCell ref="I42:K42"/>
    <mergeCell ref="L42:P42"/>
    <mergeCell ref="I43:K43"/>
  </mergeCells>
  <phoneticPr fontId="1"/>
  <dataValidations count="2">
    <dataValidation type="list" allowBlank="1" showInputMessage="1" showErrorMessage="1" sqref="F9:F34" xr:uid="{00000000-0002-0000-0100-000000000000}">
      <formula1>$T$9:$T$11</formula1>
    </dataValidation>
    <dataValidation type="list" allowBlank="1" showInputMessage="1" showErrorMessage="1" sqref="H9:H33" xr:uid="{00000000-0002-0000-0100-000001000000}">
      <formula1>$U$9:$U$21</formula1>
    </dataValidation>
  </dataValidations>
  <printOptions horizontalCentered="1"/>
  <pageMargins left="0.70866141732283472" right="0.70866141732283472" top="0.41666666666666657" bottom="0.35433070866141736" header="0.31496062992125984" footer="0.31496062992125984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A6A6"/>
    <pageSetUpPr fitToPage="1"/>
  </sheetPr>
  <dimension ref="A1:U46"/>
  <sheetViews>
    <sheetView tabSelected="1" view="pageBreakPreview" zoomScaleSheetLayoutView="100" workbookViewId="0">
      <pane ySplit="8" topLeftCell="A9" activePane="bottomLeft" state="frozen"/>
      <selection pane="bottomLeft" activeCell="N9" sqref="N9"/>
    </sheetView>
  </sheetViews>
  <sheetFormatPr defaultColWidth="9" defaultRowHeight="12" x14ac:dyDescent="0.15"/>
  <cols>
    <col min="1" max="1" width="3.25" style="1" bestFit="1" customWidth="1"/>
    <col min="2" max="2" width="16.75" style="2" customWidth="1"/>
    <col min="3" max="3" width="12.5" style="2" customWidth="1"/>
    <col min="4" max="4" width="16" style="1" customWidth="1"/>
    <col min="5" max="5" width="13.75" style="1" customWidth="1"/>
    <col min="6" max="6" width="11.25" style="2" customWidth="1"/>
    <col min="7" max="7" width="12.5" style="1" customWidth="1"/>
    <col min="8" max="8" width="12.625" style="1" customWidth="1"/>
    <col min="9" max="10" width="7.375" style="2" customWidth="1"/>
    <col min="11" max="11" width="7.375" style="1" customWidth="1"/>
    <col min="12" max="13" width="7.375" style="3" customWidth="1"/>
    <col min="14" max="14" width="12.75" style="1" customWidth="1"/>
    <col min="15" max="15" width="12.75" style="4" customWidth="1"/>
    <col min="16" max="16" width="12.75" style="1" customWidth="1"/>
    <col min="17" max="17" width="8.625" style="1" customWidth="1"/>
    <col min="18" max="18" width="8.625" style="4" customWidth="1"/>
    <col min="19" max="19" width="6.625" style="1" customWidth="1"/>
    <col min="20" max="21" width="9" style="1"/>
    <col min="22" max="22" width="14.625" style="1" customWidth="1"/>
    <col min="23" max="16384" width="9" style="1"/>
  </cols>
  <sheetData>
    <row r="1" spans="1:21" ht="15.75" customHeight="1" x14ac:dyDescent="0.15">
      <c r="O1" s="66"/>
      <c r="P1" s="72"/>
      <c r="R1" s="80"/>
    </row>
    <row r="2" spans="1:21" ht="17.25" x14ac:dyDescent="0.15">
      <c r="A2" s="155" t="s">
        <v>24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77"/>
      <c r="R2" s="77"/>
    </row>
    <row r="3" spans="1:21" ht="23.25" customHeight="1" x14ac:dyDescent="0.15">
      <c r="A3" s="156" t="s">
        <v>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6"/>
      <c r="R3" s="6"/>
    </row>
    <row r="4" spans="1:21" ht="21.75" customHeight="1" x14ac:dyDescent="0.15">
      <c r="A4" s="7"/>
      <c r="B4" s="7"/>
      <c r="C4" s="19" t="s">
        <v>12</v>
      </c>
      <c r="D4" s="89" t="s">
        <v>23</v>
      </c>
      <c r="E4" s="5" t="s">
        <v>51</v>
      </c>
      <c r="F4" s="89" t="s">
        <v>58</v>
      </c>
      <c r="G4" s="5" t="s">
        <v>53</v>
      </c>
      <c r="H4" s="95" t="s">
        <v>23</v>
      </c>
      <c r="I4" s="97" t="s">
        <v>51</v>
      </c>
      <c r="J4" s="172" t="s">
        <v>37</v>
      </c>
      <c r="K4" s="172"/>
      <c r="L4" s="7" t="s">
        <v>50</v>
      </c>
      <c r="M4" s="5"/>
      <c r="N4" s="7"/>
      <c r="O4" s="5"/>
      <c r="P4" s="5"/>
      <c r="Q4" s="5"/>
      <c r="R4" s="1"/>
    </row>
    <row r="5" spans="1:21" ht="14.25" customHeight="1" x14ac:dyDescent="0.15">
      <c r="B5" s="158"/>
      <c r="C5" s="158"/>
      <c r="D5" s="158"/>
      <c r="E5" s="158"/>
      <c r="F5" s="158"/>
      <c r="G5" s="158"/>
      <c r="H5" s="12"/>
      <c r="I5" s="12"/>
      <c r="J5" s="12"/>
      <c r="K5" s="12"/>
      <c r="L5" s="12"/>
      <c r="M5" s="12"/>
      <c r="N5" s="12"/>
      <c r="O5" s="12"/>
      <c r="P5" s="73"/>
      <c r="Q5" s="73"/>
      <c r="R5" s="73"/>
    </row>
    <row r="6" spans="1:21" ht="14.25" customHeight="1" x14ac:dyDescent="0.15">
      <c r="A6" s="113" t="s">
        <v>6</v>
      </c>
      <c r="B6" s="116" t="s">
        <v>38</v>
      </c>
      <c r="C6" s="117"/>
      <c r="D6" s="116" t="s">
        <v>4</v>
      </c>
      <c r="E6" s="117"/>
      <c r="F6" s="120" t="s">
        <v>2</v>
      </c>
      <c r="G6" s="113" t="s">
        <v>8</v>
      </c>
      <c r="H6" s="159" t="s">
        <v>10</v>
      </c>
      <c r="I6" s="160"/>
      <c r="J6" s="160"/>
      <c r="K6" s="160"/>
      <c r="L6" s="160"/>
      <c r="M6" s="161"/>
      <c r="N6" s="123" t="s">
        <v>14</v>
      </c>
      <c r="O6" s="126" t="s">
        <v>45</v>
      </c>
      <c r="P6" s="129" t="s">
        <v>48</v>
      </c>
      <c r="Q6" s="18"/>
      <c r="R6" s="18"/>
      <c r="S6" s="85"/>
    </row>
    <row r="7" spans="1:21" ht="22.5" customHeight="1" x14ac:dyDescent="0.15">
      <c r="A7" s="114"/>
      <c r="B7" s="118"/>
      <c r="C7" s="119"/>
      <c r="D7" s="118"/>
      <c r="E7" s="119"/>
      <c r="F7" s="121"/>
      <c r="G7" s="114"/>
      <c r="H7" s="132" t="s">
        <v>34</v>
      </c>
      <c r="I7" s="147" t="s">
        <v>7</v>
      </c>
      <c r="J7" s="147"/>
      <c r="K7" s="147"/>
      <c r="L7" s="148" t="s">
        <v>42</v>
      </c>
      <c r="M7" s="149"/>
      <c r="N7" s="124"/>
      <c r="O7" s="127"/>
      <c r="P7" s="130"/>
      <c r="Q7" s="150" t="s">
        <v>25</v>
      </c>
      <c r="R7" s="151"/>
      <c r="S7" s="4"/>
    </row>
    <row r="8" spans="1:21" ht="31.5" customHeight="1" x14ac:dyDescent="0.15">
      <c r="A8" s="115"/>
      <c r="B8" s="13" t="s">
        <v>54</v>
      </c>
      <c r="C8" s="20" t="s">
        <v>55</v>
      </c>
      <c r="D8" s="25" t="s">
        <v>15</v>
      </c>
      <c r="E8" s="30" t="s">
        <v>17</v>
      </c>
      <c r="F8" s="122"/>
      <c r="G8" s="115"/>
      <c r="H8" s="133"/>
      <c r="I8" s="47" t="s">
        <v>20</v>
      </c>
      <c r="J8" s="51" t="s">
        <v>21</v>
      </c>
      <c r="K8" s="47" t="s">
        <v>11</v>
      </c>
      <c r="L8" s="53" t="s">
        <v>20</v>
      </c>
      <c r="M8" s="58" t="s">
        <v>21</v>
      </c>
      <c r="N8" s="125"/>
      <c r="O8" s="128"/>
      <c r="P8" s="131"/>
      <c r="Q8" s="78" t="s">
        <v>27</v>
      </c>
      <c r="R8" s="81" t="s">
        <v>1</v>
      </c>
      <c r="S8" s="4"/>
    </row>
    <row r="9" spans="1:21" ht="21.75" customHeight="1" x14ac:dyDescent="0.15">
      <c r="A9" s="8">
        <v>1</v>
      </c>
      <c r="B9" s="87" t="s">
        <v>46</v>
      </c>
      <c r="C9" s="88" t="s">
        <v>49</v>
      </c>
      <c r="D9" s="90" t="s">
        <v>59</v>
      </c>
      <c r="E9" s="92" t="s">
        <v>60</v>
      </c>
      <c r="F9" s="93" t="s">
        <v>27</v>
      </c>
      <c r="G9" s="94" t="s">
        <v>61</v>
      </c>
      <c r="H9" s="96" t="s">
        <v>41</v>
      </c>
      <c r="I9" s="98">
        <v>1</v>
      </c>
      <c r="J9" s="98">
        <v>31</v>
      </c>
      <c r="K9" s="98">
        <v>10</v>
      </c>
      <c r="L9" s="99" t="s">
        <v>5</v>
      </c>
      <c r="M9" s="100" t="s">
        <v>44</v>
      </c>
      <c r="N9" s="63">
        <f t="shared" ref="N9:N33" si="0">IF(F9="新２号",Q9,IF(F9="新３号",R9,""))</f>
        <v>4500</v>
      </c>
      <c r="O9" s="104">
        <v>5000</v>
      </c>
      <c r="P9" s="74">
        <f t="shared" ref="P9:P33" si="1">MIN(N9,O9)</f>
        <v>4500</v>
      </c>
      <c r="Q9" s="63">
        <f t="shared" ref="Q9:Q33" si="2">MIN(450*K9,11300)</f>
        <v>4500</v>
      </c>
      <c r="R9" s="82">
        <f t="shared" ref="R9:R33" si="3">MIN(450*K9,16300)</f>
        <v>4500</v>
      </c>
      <c r="S9" s="86"/>
    </row>
    <row r="10" spans="1:21" ht="21.75" customHeight="1" x14ac:dyDescent="0.15">
      <c r="A10" s="9">
        <v>2</v>
      </c>
      <c r="B10" s="87" t="s">
        <v>46</v>
      </c>
      <c r="C10" s="88" t="s">
        <v>49</v>
      </c>
      <c r="D10" s="90" t="s">
        <v>59</v>
      </c>
      <c r="E10" s="92" t="s">
        <v>60</v>
      </c>
      <c r="F10" s="93" t="s">
        <v>27</v>
      </c>
      <c r="G10" s="94" t="s">
        <v>61</v>
      </c>
      <c r="H10" s="96" t="s">
        <v>31</v>
      </c>
      <c r="I10" s="98">
        <v>1</v>
      </c>
      <c r="J10" s="98">
        <v>30</v>
      </c>
      <c r="K10" s="98">
        <v>20</v>
      </c>
      <c r="L10" s="99" t="s">
        <v>5</v>
      </c>
      <c r="M10" s="101" t="s">
        <v>44</v>
      </c>
      <c r="N10" s="63">
        <f t="shared" si="0"/>
        <v>9000</v>
      </c>
      <c r="O10" s="105">
        <v>10000</v>
      </c>
      <c r="P10" s="74">
        <f t="shared" si="1"/>
        <v>9000</v>
      </c>
      <c r="Q10" s="63">
        <f t="shared" si="2"/>
        <v>9000</v>
      </c>
      <c r="R10" s="82">
        <f t="shared" si="3"/>
        <v>9000</v>
      </c>
      <c r="S10" s="86"/>
      <c r="T10" s="1" t="s">
        <v>27</v>
      </c>
      <c r="U10" s="1" t="s">
        <v>35</v>
      </c>
    </row>
    <row r="11" spans="1:21" ht="21.75" customHeight="1" x14ac:dyDescent="0.15">
      <c r="A11" s="9">
        <v>3</v>
      </c>
      <c r="B11" s="87" t="s">
        <v>46</v>
      </c>
      <c r="C11" s="88" t="s">
        <v>49</v>
      </c>
      <c r="D11" s="90" t="s">
        <v>63</v>
      </c>
      <c r="E11" s="92" t="s">
        <v>52</v>
      </c>
      <c r="F11" s="93" t="s">
        <v>1</v>
      </c>
      <c r="G11" s="94" t="s">
        <v>61</v>
      </c>
      <c r="H11" s="96" t="s">
        <v>3</v>
      </c>
      <c r="I11" s="98">
        <v>1</v>
      </c>
      <c r="J11" s="98">
        <v>27</v>
      </c>
      <c r="K11" s="98">
        <v>5</v>
      </c>
      <c r="L11" s="99" t="s">
        <v>5</v>
      </c>
      <c r="M11" s="101" t="s">
        <v>44</v>
      </c>
      <c r="N11" s="63">
        <f t="shared" si="0"/>
        <v>2250</v>
      </c>
      <c r="O11" s="105">
        <v>3000</v>
      </c>
      <c r="P11" s="74">
        <f t="shared" si="1"/>
        <v>2250</v>
      </c>
      <c r="Q11" s="63">
        <f t="shared" si="2"/>
        <v>2250</v>
      </c>
      <c r="R11" s="82">
        <f t="shared" si="3"/>
        <v>2250</v>
      </c>
      <c r="S11" s="86"/>
      <c r="T11" s="1" t="s">
        <v>1</v>
      </c>
      <c r="U11" s="1" t="s">
        <v>36</v>
      </c>
    </row>
    <row r="12" spans="1:21" ht="21.75" customHeight="1" x14ac:dyDescent="0.15">
      <c r="A12" s="9">
        <v>4</v>
      </c>
      <c r="B12" s="14"/>
      <c r="C12" s="21"/>
      <c r="D12" s="26"/>
      <c r="E12" s="31"/>
      <c r="F12" s="35"/>
      <c r="G12" s="39"/>
      <c r="H12" s="43"/>
      <c r="I12" s="48"/>
      <c r="J12" s="48"/>
      <c r="K12" s="48"/>
      <c r="L12" s="54"/>
      <c r="M12" s="102"/>
      <c r="N12" s="63" t="str">
        <f t="shared" si="0"/>
        <v/>
      </c>
      <c r="O12" s="106"/>
      <c r="P12" s="74">
        <f t="shared" si="1"/>
        <v>0</v>
      </c>
      <c r="Q12" s="63">
        <f t="shared" si="2"/>
        <v>0</v>
      </c>
      <c r="R12" s="82">
        <f t="shared" si="3"/>
        <v>0</v>
      </c>
      <c r="S12" s="86"/>
      <c r="U12" s="1" t="s">
        <v>0</v>
      </c>
    </row>
    <row r="13" spans="1:21" ht="21.75" customHeight="1" x14ac:dyDescent="0.15">
      <c r="A13" s="9">
        <v>5</v>
      </c>
      <c r="B13" s="14"/>
      <c r="C13" s="21"/>
      <c r="D13" s="26"/>
      <c r="E13" s="31"/>
      <c r="F13" s="35"/>
      <c r="G13" s="39"/>
      <c r="H13" s="43"/>
      <c r="I13" s="48"/>
      <c r="J13" s="48"/>
      <c r="K13" s="48"/>
      <c r="L13" s="54"/>
      <c r="M13" s="102"/>
      <c r="N13" s="63" t="str">
        <f t="shared" si="0"/>
        <v/>
      </c>
      <c r="O13" s="106"/>
      <c r="P13" s="74">
        <f t="shared" si="1"/>
        <v>0</v>
      </c>
      <c r="Q13" s="63">
        <f t="shared" si="2"/>
        <v>0</v>
      </c>
      <c r="R13" s="82">
        <f t="shared" si="3"/>
        <v>0</v>
      </c>
      <c r="S13" s="86"/>
      <c r="U13" s="1" t="s">
        <v>39</v>
      </c>
    </row>
    <row r="14" spans="1:21" ht="21.75" customHeight="1" x14ac:dyDescent="0.15">
      <c r="A14" s="9">
        <v>6</v>
      </c>
      <c r="B14" s="14"/>
      <c r="C14" s="21"/>
      <c r="D14" s="26"/>
      <c r="E14" s="31"/>
      <c r="F14" s="35"/>
      <c r="G14" s="39"/>
      <c r="H14" s="43"/>
      <c r="I14" s="48"/>
      <c r="J14" s="48"/>
      <c r="K14" s="48"/>
      <c r="L14" s="54"/>
      <c r="M14" s="102"/>
      <c r="N14" s="63" t="str">
        <f t="shared" si="0"/>
        <v/>
      </c>
      <c r="O14" s="106"/>
      <c r="P14" s="74">
        <f t="shared" si="1"/>
        <v>0</v>
      </c>
      <c r="Q14" s="63">
        <f t="shared" si="2"/>
        <v>0</v>
      </c>
      <c r="R14" s="82">
        <f t="shared" si="3"/>
        <v>0</v>
      </c>
      <c r="S14" s="86"/>
      <c r="U14" s="1" t="s">
        <v>18</v>
      </c>
    </row>
    <row r="15" spans="1:21" ht="21.75" customHeight="1" x14ac:dyDescent="0.15">
      <c r="A15" s="9">
        <v>7</v>
      </c>
      <c r="B15" s="14"/>
      <c r="C15" s="21"/>
      <c r="D15" s="26"/>
      <c r="E15" s="31"/>
      <c r="F15" s="35"/>
      <c r="G15" s="39"/>
      <c r="H15" s="43"/>
      <c r="I15" s="48"/>
      <c r="J15" s="48"/>
      <c r="K15" s="48"/>
      <c r="L15" s="54"/>
      <c r="M15" s="102"/>
      <c r="N15" s="63" t="str">
        <f t="shared" si="0"/>
        <v/>
      </c>
      <c r="O15" s="106"/>
      <c r="P15" s="74">
        <f t="shared" si="1"/>
        <v>0</v>
      </c>
      <c r="Q15" s="63">
        <f t="shared" si="2"/>
        <v>0</v>
      </c>
      <c r="R15" s="82">
        <f t="shared" si="3"/>
        <v>0</v>
      </c>
      <c r="S15" s="86"/>
      <c r="U15" s="1" t="s">
        <v>40</v>
      </c>
    </row>
    <row r="16" spans="1:21" ht="21.75" customHeight="1" x14ac:dyDescent="0.15">
      <c r="A16" s="9">
        <v>8</v>
      </c>
      <c r="B16" s="14"/>
      <c r="C16" s="21"/>
      <c r="D16" s="26"/>
      <c r="E16" s="31"/>
      <c r="F16" s="35"/>
      <c r="G16" s="39"/>
      <c r="H16" s="43"/>
      <c r="I16" s="48"/>
      <c r="J16" s="48"/>
      <c r="K16" s="48"/>
      <c r="L16" s="54"/>
      <c r="M16" s="102"/>
      <c r="N16" s="63" t="str">
        <f t="shared" si="0"/>
        <v/>
      </c>
      <c r="O16" s="106"/>
      <c r="P16" s="74">
        <f t="shared" si="1"/>
        <v>0</v>
      </c>
      <c r="Q16" s="63">
        <f t="shared" si="2"/>
        <v>0</v>
      </c>
      <c r="R16" s="82">
        <f t="shared" si="3"/>
        <v>0</v>
      </c>
      <c r="S16" s="86"/>
      <c r="U16" s="1" t="s">
        <v>30</v>
      </c>
    </row>
    <row r="17" spans="1:21" ht="21.75" customHeight="1" x14ac:dyDescent="0.15">
      <c r="A17" s="9">
        <v>9</v>
      </c>
      <c r="B17" s="14"/>
      <c r="C17" s="21"/>
      <c r="D17" s="26"/>
      <c r="E17" s="31"/>
      <c r="F17" s="35"/>
      <c r="G17" s="39"/>
      <c r="H17" s="43"/>
      <c r="I17" s="48"/>
      <c r="J17" s="48"/>
      <c r="K17" s="48"/>
      <c r="L17" s="54"/>
      <c r="M17" s="102"/>
      <c r="N17" s="63" t="str">
        <f t="shared" si="0"/>
        <v/>
      </c>
      <c r="O17" s="106"/>
      <c r="P17" s="74">
        <f t="shared" si="1"/>
        <v>0</v>
      </c>
      <c r="Q17" s="63">
        <f t="shared" si="2"/>
        <v>0</v>
      </c>
      <c r="R17" s="82">
        <f t="shared" si="3"/>
        <v>0</v>
      </c>
      <c r="S17" s="86"/>
      <c r="U17" s="1" t="s">
        <v>28</v>
      </c>
    </row>
    <row r="18" spans="1:21" ht="21.75" customHeight="1" x14ac:dyDescent="0.15">
      <c r="A18" s="9">
        <v>10</v>
      </c>
      <c r="B18" s="14"/>
      <c r="C18" s="21"/>
      <c r="D18" s="26"/>
      <c r="E18" s="31"/>
      <c r="F18" s="35"/>
      <c r="G18" s="39"/>
      <c r="H18" s="43"/>
      <c r="I18" s="48"/>
      <c r="J18" s="48"/>
      <c r="K18" s="48"/>
      <c r="L18" s="54"/>
      <c r="M18" s="102"/>
      <c r="N18" s="63" t="str">
        <f t="shared" si="0"/>
        <v/>
      </c>
      <c r="O18" s="106"/>
      <c r="P18" s="74">
        <f t="shared" si="1"/>
        <v>0</v>
      </c>
      <c r="Q18" s="63">
        <f t="shared" si="2"/>
        <v>0</v>
      </c>
      <c r="R18" s="82">
        <f t="shared" si="3"/>
        <v>0</v>
      </c>
      <c r="S18" s="86"/>
      <c r="U18" s="1" t="s">
        <v>9</v>
      </c>
    </row>
    <row r="19" spans="1:21" ht="21.75" customHeight="1" x14ac:dyDescent="0.15">
      <c r="A19" s="9">
        <v>11</v>
      </c>
      <c r="B19" s="14"/>
      <c r="C19" s="21"/>
      <c r="D19" s="26"/>
      <c r="E19" s="31"/>
      <c r="F19" s="35"/>
      <c r="G19" s="39"/>
      <c r="H19" s="43"/>
      <c r="I19" s="48"/>
      <c r="J19" s="48"/>
      <c r="K19" s="48"/>
      <c r="L19" s="54"/>
      <c r="M19" s="102"/>
      <c r="N19" s="63" t="str">
        <f t="shared" si="0"/>
        <v/>
      </c>
      <c r="O19" s="106"/>
      <c r="P19" s="74">
        <f t="shared" si="1"/>
        <v>0</v>
      </c>
      <c r="Q19" s="63">
        <f t="shared" si="2"/>
        <v>0</v>
      </c>
      <c r="R19" s="82">
        <f t="shared" si="3"/>
        <v>0</v>
      </c>
      <c r="S19" s="86"/>
      <c r="U19" s="1" t="s">
        <v>41</v>
      </c>
    </row>
    <row r="20" spans="1:21" ht="21.75" customHeight="1" x14ac:dyDescent="0.15">
      <c r="A20" s="9">
        <v>12</v>
      </c>
      <c r="B20" s="14"/>
      <c r="C20" s="21"/>
      <c r="D20" s="26"/>
      <c r="E20" s="31"/>
      <c r="F20" s="35"/>
      <c r="G20" s="39"/>
      <c r="H20" s="43"/>
      <c r="I20" s="48"/>
      <c r="J20" s="48"/>
      <c r="K20" s="48"/>
      <c r="L20" s="54"/>
      <c r="M20" s="102"/>
      <c r="N20" s="63" t="str">
        <f t="shared" si="0"/>
        <v/>
      </c>
      <c r="O20" s="106"/>
      <c r="P20" s="74">
        <f t="shared" si="1"/>
        <v>0</v>
      </c>
      <c r="Q20" s="63">
        <f t="shared" si="2"/>
        <v>0</v>
      </c>
      <c r="R20" s="82">
        <f t="shared" si="3"/>
        <v>0</v>
      </c>
      <c r="S20" s="86"/>
      <c r="U20" s="1" t="s">
        <v>31</v>
      </c>
    </row>
    <row r="21" spans="1:21" ht="21.75" customHeight="1" x14ac:dyDescent="0.15">
      <c r="A21" s="9">
        <v>13</v>
      </c>
      <c r="B21" s="14"/>
      <c r="C21" s="21"/>
      <c r="D21" s="26"/>
      <c r="E21" s="31"/>
      <c r="F21" s="35"/>
      <c r="G21" s="39"/>
      <c r="H21" s="43"/>
      <c r="I21" s="48"/>
      <c r="J21" s="48"/>
      <c r="K21" s="48"/>
      <c r="L21" s="54"/>
      <c r="M21" s="102"/>
      <c r="N21" s="63" t="str">
        <f t="shared" si="0"/>
        <v/>
      </c>
      <c r="O21" s="106"/>
      <c r="P21" s="74">
        <f t="shared" si="1"/>
        <v>0</v>
      </c>
      <c r="Q21" s="63">
        <f t="shared" si="2"/>
        <v>0</v>
      </c>
      <c r="R21" s="82">
        <f t="shared" si="3"/>
        <v>0</v>
      </c>
      <c r="S21" s="86"/>
      <c r="U21" s="1" t="s">
        <v>3</v>
      </c>
    </row>
    <row r="22" spans="1:21" ht="21.75" customHeight="1" x14ac:dyDescent="0.15">
      <c r="A22" s="9">
        <v>14</v>
      </c>
      <c r="B22" s="14"/>
      <c r="C22" s="21"/>
      <c r="D22" s="26"/>
      <c r="E22" s="31"/>
      <c r="F22" s="35"/>
      <c r="G22" s="39"/>
      <c r="H22" s="43"/>
      <c r="I22" s="48"/>
      <c r="J22" s="48"/>
      <c r="K22" s="48"/>
      <c r="L22" s="54"/>
      <c r="M22" s="102"/>
      <c r="N22" s="63" t="str">
        <f t="shared" si="0"/>
        <v/>
      </c>
      <c r="O22" s="106"/>
      <c r="P22" s="74">
        <f t="shared" si="1"/>
        <v>0</v>
      </c>
      <c r="Q22" s="63">
        <f t="shared" si="2"/>
        <v>0</v>
      </c>
      <c r="R22" s="82">
        <f t="shared" si="3"/>
        <v>0</v>
      </c>
      <c r="S22" s="86"/>
    </row>
    <row r="23" spans="1:21" ht="21.75" customHeight="1" x14ac:dyDescent="0.15">
      <c r="A23" s="9">
        <v>15</v>
      </c>
      <c r="B23" s="14"/>
      <c r="C23" s="21"/>
      <c r="D23" s="26"/>
      <c r="E23" s="31"/>
      <c r="F23" s="35"/>
      <c r="G23" s="39"/>
      <c r="H23" s="43"/>
      <c r="I23" s="48"/>
      <c r="J23" s="48"/>
      <c r="K23" s="48"/>
      <c r="L23" s="54"/>
      <c r="M23" s="102"/>
      <c r="N23" s="63" t="str">
        <f t="shared" si="0"/>
        <v/>
      </c>
      <c r="O23" s="106"/>
      <c r="P23" s="74">
        <f t="shared" si="1"/>
        <v>0</v>
      </c>
      <c r="Q23" s="63">
        <f t="shared" si="2"/>
        <v>0</v>
      </c>
      <c r="R23" s="82">
        <f t="shared" si="3"/>
        <v>0</v>
      </c>
      <c r="S23" s="86"/>
    </row>
    <row r="24" spans="1:21" ht="21.75" customHeight="1" x14ac:dyDescent="0.15">
      <c r="A24" s="9">
        <v>16</v>
      </c>
      <c r="B24" s="14"/>
      <c r="C24" s="21"/>
      <c r="D24" s="26"/>
      <c r="E24" s="31"/>
      <c r="F24" s="35"/>
      <c r="G24" s="39"/>
      <c r="H24" s="43"/>
      <c r="I24" s="48"/>
      <c r="J24" s="48"/>
      <c r="K24" s="48"/>
      <c r="L24" s="54"/>
      <c r="M24" s="102"/>
      <c r="N24" s="63" t="str">
        <f t="shared" si="0"/>
        <v/>
      </c>
      <c r="O24" s="106"/>
      <c r="P24" s="74">
        <f t="shared" si="1"/>
        <v>0</v>
      </c>
      <c r="Q24" s="63">
        <f t="shared" si="2"/>
        <v>0</v>
      </c>
      <c r="R24" s="82">
        <f t="shared" si="3"/>
        <v>0</v>
      </c>
      <c r="S24" s="86"/>
    </row>
    <row r="25" spans="1:21" ht="21.75" customHeight="1" x14ac:dyDescent="0.15">
      <c r="A25" s="9">
        <v>17</v>
      </c>
      <c r="B25" s="14"/>
      <c r="C25" s="21"/>
      <c r="D25" s="26"/>
      <c r="E25" s="31"/>
      <c r="F25" s="35"/>
      <c r="G25" s="39"/>
      <c r="H25" s="43"/>
      <c r="I25" s="48"/>
      <c r="J25" s="48"/>
      <c r="K25" s="48"/>
      <c r="L25" s="54"/>
      <c r="M25" s="102"/>
      <c r="N25" s="63" t="str">
        <f t="shared" si="0"/>
        <v/>
      </c>
      <c r="O25" s="106"/>
      <c r="P25" s="74">
        <f t="shared" si="1"/>
        <v>0</v>
      </c>
      <c r="Q25" s="63">
        <f t="shared" si="2"/>
        <v>0</v>
      </c>
      <c r="R25" s="82">
        <f t="shared" si="3"/>
        <v>0</v>
      </c>
      <c r="S25" s="86"/>
    </row>
    <row r="26" spans="1:21" ht="21.75" customHeight="1" x14ac:dyDescent="0.15">
      <c r="A26" s="9">
        <v>18</v>
      </c>
      <c r="B26" s="14"/>
      <c r="C26" s="21"/>
      <c r="D26" s="26"/>
      <c r="E26" s="31"/>
      <c r="F26" s="35"/>
      <c r="G26" s="39"/>
      <c r="H26" s="43"/>
      <c r="I26" s="48"/>
      <c r="J26" s="48"/>
      <c r="K26" s="48"/>
      <c r="L26" s="54"/>
      <c r="M26" s="102"/>
      <c r="N26" s="63" t="str">
        <f t="shared" si="0"/>
        <v/>
      </c>
      <c r="O26" s="106"/>
      <c r="P26" s="74">
        <f t="shared" si="1"/>
        <v>0</v>
      </c>
      <c r="Q26" s="63">
        <f t="shared" si="2"/>
        <v>0</v>
      </c>
      <c r="R26" s="82">
        <f t="shared" si="3"/>
        <v>0</v>
      </c>
      <c r="S26" s="86"/>
    </row>
    <row r="27" spans="1:21" ht="21.75" customHeight="1" x14ac:dyDescent="0.15">
      <c r="A27" s="9">
        <v>19</v>
      </c>
      <c r="B27" s="14"/>
      <c r="C27" s="21"/>
      <c r="D27" s="26"/>
      <c r="E27" s="31"/>
      <c r="F27" s="35"/>
      <c r="G27" s="39"/>
      <c r="H27" s="43"/>
      <c r="I27" s="48"/>
      <c r="J27" s="48"/>
      <c r="K27" s="48"/>
      <c r="L27" s="54"/>
      <c r="M27" s="102"/>
      <c r="N27" s="63" t="str">
        <f t="shared" si="0"/>
        <v/>
      </c>
      <c r="O27" s="106"/>
      <c r="P27" s="74">
        <f t="shared" si="1"/>
        <v>0</v>
      </c>
      <c r="Q27" s="63">
        <f t="shared" si="2"/>
        <v>0</v>
      </c>
      <c r="R27" s="82">
        <f t="shared" si="3"/>
        <v>0</v>
      </c>
      <c r="S27" s="86"/>
    </row>
    <row r="28" spans="1:21" ht="21.75" customHeight="1" x14ac:dyDescent="0.15">
      <c r="A28" s="9">
        <v>20</v>
      </c>
      <c r="B28" s="14"/>
      <c r="C28" s="21"/>
      <c r="D28" s="26"/>
      <c r="E28" s="31"/>
      <c r="F28" s="35"/>
      <c r="G28" s="39"/>
      <c r="H28" s="43"/>
      <c r="I28" s="48"/>
      <c r="J28" s="48"/>
      <c r="K28" s="48"/>
      <c r="L28" s="54"/>
      <c r="M28" s="102"/>
      <c r="N28" s="63" t="str">
        <f t="shared" si="0"/>
        <v/>
      </c>
      <c r="O28" s="106"/>
      <c r="P28" s="74">
        <f t="shared" si="1"/>
        <v>0</v>
      </c>
      <c r="Q28" s="63">
        <f t="shared" si="2"/>
        <v>0</v>
      </c>
      <c r="R28" s="82">
        <f t="shared" si="3"/>
        <v>0</v>
      </c>
      <c r="S28" s="86"/>
    </row>
    <row r="29" spans="1:21" ht="21.75" customHeight="1" x14ac:dyDescent="0.15">
      <c r="A29" s="9">
        <v>21</v>
      </c>
      <c r="B29" s="14"/>
      <c r="C29" s="21"/>
      <c r="D29" s="26"/>
      <c r="E29" s="31"/>
      <c r="F29" s="35"/>
      <c r="G29" s="39"/>
      <c r="H29" s="43"/>
      <c r="I29" s="48"/>
      <c r="J29" s="48"/>
      <c r="K29" s="48"/>
      <c r="L29" s="54"/>
      <c r="M29" s="102"/>
      <c r="N29" s="63" t="str">
        <f t="shared" si="0"/>
        <v/>
      </c>
      <c r="O29" s="106"/>
      <c r="P29" s="74">
        <f t="shared" si="1"/>
        <v>0</v>
      </c>
      <c r="Q29" s="63">
        <f t="shared" si="2"/>
        <v>0</v>
      </c>
      <c r="R29" s="82">
        <f t="shared" si="3"/>
        <v>0</v>
      </c>
      <c r="S29" s="86"/>
    </row>
    <row r="30" spans="1:21" ht="21.75" customHeight="1" x14ac:dyDescent="0.15">
      <c r="A30" s="9">
        <v>22</v>
      </c>
      <c r="B30" s="14"/>
      <c r="C30" s="21"/>
      <c r="D30" s="26"/>
      <c r="E30" s="31"/>
      <c r="F30" s="35"/>
      <c r="G30" s="39"/>
      <c r="H30" s="43"/>
      <c r="I30" s="48"/>
      <c r="J30" s="48"/>
      <c r="K30" s="48"/>
      <c r="L30" s="54"/>
      <c r="M30" s="102"/>
      <c r="N30" s="63" t="str">
        <f t="shared" si="0"/>
        <v/>
      </c>
      <c r="O30" s="106"/>
      <c r="P30" s="74">
        <f t="shared" si="1"/>
        <v>0</v>
      </c>
      <c r="Q30" s="63">
        <f t="shared" si="2"/>
        <v>0</v>
      </c>
      <c r="R30" s="82">
        <f t="shared" si="3"/>
        <v>0</v>
      </c>
      <c r="S30" s="86"/>
    </row>
    <row r="31" spans="1:21" ht="21.75" customHeight="1" x14ac:dyDescent="0.15">
      <c r="A31" s="9">
        <v>23</v>
      </c>
      <c r="B31" s="14"/>
      <c r="C31" s="21"/>
      <c r="D31" s="26"/>
      <c r="E31" s="31"/>
      <c r="F31" s="35"/>
      <c r="G31" s="39"/>
      <c r="H31" s="43"/>
      <c r="I31" s="48"/>
      <c r="J31" s="48"/>
      <c r="K31" s="48"/>
      <c r="L31" s="54"/>
      <c r="M31" s="102"/>
      <c r="N31" s="63" t="str">
        <f t="shared" si="0"/>
        <v/>
      </c>
      <c r="O31" s="106"/>
      <c r="P31" s="74">
        <f t="shared" si="1"/>
        <v>0</v>
      </c>
      <c r="Q31" s="63">
        <f t="shared" si="2"/>
        <v>0</v>
      </c>
      <c r="R31" s="82">
        <f t="shared" si="3"/>
        <v>0</v>
      </c>
      <c r="S31" s="86"/>
    </row>
    <row r="32" spans="1:21" ht="21.75" customHeight="1" x14ac:dyDescent="0.15">
      <c r="A32" s="9">
        <v>24</v>
      </c>
      <c r="B32" s="14"/>
      <c r="C32" s="21"/>
      <c r="D32" s="26"/>
      <c r="E32" s="31"/>
      <c r="F32" s="35"/>
      <c r="G32" s="39"/>
      <c r="H32" s="43"/>
      <c r="I32" s="48"/>
      <c r="J32" s="48"/>
      <c r="K32" s="48"/>
      <c r="L32" s="54"/>
      <c r="M32" s="102"/>
      <c r="N32" s="63" t="str">
        <f t="shared" si="0"/>
        <v/>
      </c>
      <c r="O32" s="106"/>
      <c r="P32" s="74">
        <f t="shared" si="1"/>
        <v>0</v>
      </c>
      <c r="Q32" s="63">
        <f t="shared" si="2"/>
        <v>0</v>
      </c>
      <c r="R32" s="82">
        <f t="shared" si="3"/>
        <v>0</v>
      </c>
      <c r="S32" s="86"/>
    </row>
    <row r="33" spans="1:19" ht="21.75" customHeight="1" x14ac:dyDescent="0.15">
      <c r="A33" s="10">
        <v>25</v>
      </c>
      <c r="B33" s="15"/>
      <c r="C33" s="22"/>
      <c r="D33" s="27"/>
      <c r="E33" s="32"/>
      <c r="F33" s="36"/>
      <c r="G33" s="40"/>
      <c r="H33" s="44"/>
      <c r="I33" s="49"/>
      <c r="J33" s="49"/>
      <c r="K33" s="49"/>
      <c r="L33" s="55"/>
      <c r="M33" s="103"/>
      <c r="N33" s="64" t="str">
        <f t="shared" si="0"/>
        <v/>
      </c>
      <c r="O33" s="107"/>
      <c r="P33" s="75">
        <f t="shared" si="1"/>
        <v>0</v>
      </c>
      <c r="Q33" s="64">
        <f t="shared" si="2"/>
        <v>0</v>
      </c>
      <c r="R33" s="83">
        <f t="shared" si="3"/>
        <v>0</v>
      </c>
      <c r="S33" s="86"/>
    </row>
    <row r="34" spans="1:19" ht="21.75" customHeight="1" x14ac:dyDescent="0.15">
      <c r="A34" s="133" t="s">
        <v>16</v>
      </c>
      <c r="B34" s="152"/>
      <c r="C34" s="153"/>
      <c r="D34" s="16"/>
      <c r="E34" s="33"/>
      <c r="F34" s="37"/>
      <c r="G34" s="41"/>
      <c r="H34" s="45"/>
      <c r="I34" s="50"/>
      <c r="J34" s="50"/>
      <c r="K34" s="50"/>
      <c r="L34" s="56"/>
      <c r="M34" s="61"/>
      <c r="N34" s="65">
        <f>SUM(N9:N33)</f>
        <v>15750</v>
      </c>
      <c r="O34" s="70">
        <f>SUM(O9:O33)</f>
        <v>18000</v>
      </c>
      <c r="P34" s="76">
        <f>SUM(P9:P33)</f>
        <v>15750</v>
      </c>
      <c r="Q34" s="79"/>
      <c r="R34" s="84"/>
      <c r="S34" s="86"/>
    </row>
    <row r="35" spans="1:19" ht="15.75" customHeight="1" x14ac:dyDescent="0.15">
      <c r="A35" s="2"/>
      <c r="B35" s="17" t="s">
        <v>33</v>
      </c>
      <c r="F35" s="38"/>
      <c r="G35" s="42"/>
      <c r="H35" s="42"/>
      <c r="K35" s="2"/>
      <c r="L35" s="57"/>
      <c r="M35" s="57"/>
      <c r="N35" s="57"/>
      <c r="O35" s="71"/>
      <c r="P35" s="71"/>
      <c r="Q35" s="57"/>
      <c r="R35" s="71"/>
      <c r="S35" s="86"/>
    </row>
    <row r="36" spans="1:19" ht="15.75" customHeight="1" x14ac:dyDescent="0.15">
      <c r="A36" s="2"/>
      <c r="B36" s="17" t="s">
        <v>43</v>
      </c>
      <c r="F36" s="38"/>
      <c r="G36" s="42"/>
      <c r="H36" s="42"/>
      <c r="K36" s="2"/>
      <c r="L36" s="57"/>
      <c r="M36" s="57"/>
      <c r="N36" s="57"/>
      <c r="O36" s="71"/>
      <c r="P36" s="71"/>
      <c r="Q36" s="57"/>
      <c r="R36" s="71"/>
      <c r="S36" s="86"/>
    </row>
    <row r="37" spans="1:19" ht="15.75" customHeight="1" x14ac:dyDescent="0.15">
      <c r="B37" s="17" t="s">
        <v>57</v>
      </c>
    </row>
    <row r="38" spans="1:19" ht="15.75" customHeight="1" x14ac:dyDescent="0.15">
      <c r="B38" s="17"/>
    </row>
    <row r="39" spans="1:19" ht="20.25" customHeight="1" x14ac:dyDescent="0.15">
      <c r="A39" s="154" t="s">
        <v>13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1"/>
      <c r="R39" s="1"/>
    </row>
    <row r="40" spans="1:19" x14ac:dyDescent="0.15">
      <c r="R40" s="1"/>
    </row>
    <row r="41" spans="1:19" ht="22.5" customHeight="1" x14ac:dyDescent="0.15">
      <c r="B41" s="18"/>
      <c r="C41" s="23"/>
      <c r="D41" s="91" t="s">
        <v>19</v>
      </c>
      <c r="E41" s="34"/>
      <c r="I41" s="134" t="s">
        <v>22</v>
      </c>
      <c r="J41" s="135"/>
      <c r="K41" s="135"/>
      <c r="L41" s="165"/>
      <c r="M41" s="160"/>
      <c r="N41" s="160"/>
      <c r="O41" s="160"/>
      <c r="P41" s="161"/>
      <c r="Q41" s="4"/>
      <c r="R41" s="1"/>
    </row>
    <row r="42" spans="1:19" ht="22.5" customHeight="1" x14ac:dyDescent="0.15">
      <c r="I42" s="139" t="s">
        <v>29</v>
      </c>
      <c r="J42" s="140"/>
      <c r="K42" s="140"/>
      <c r="L42" s="166"/>
      <c r="M42" s="167"/>
      <c r="N42" s="167"/>
      <c r="O42" s="167"/>
      <c r="P42" s="168"/>
      <c r="Q42" s="4"/>
      <c r="R42" s="1"/>
    </row>
    <row r="43" spans="1:19" ht="22.5" customHeight="1" x14ac:dyDescent="0.15">
      <c r="I43" s="139" t="s">
        <v>26</v>
      </c>
      <c r="J43" s="140"/>
      <c r="K43" s="140"/>
      <c r="L43" s="169" t="s">
        <v>47</v>
      </c>
      <c r="M43" s="170"/>
      <c r="N43" s="170"/>
      <c r="O43" s="170"/>
      <c r="P43" s="171"/>
      <c r="Q43" s="4"/>
      <c r="R43" s="1"/>
    </row>
    <row r="44" spans="1:19" ht="22.5" customHeight="1" x14ac:dyDescent="0.15">
      <c r="I44" s="108" t="s">
        <v>32</v>
      </c>
      <c r="J44" s="109"/>
      <c r="K44" s="109"/>
      <c r="L44" s="162"/>
      <c r="M44" s="163"/>
      <c r="N44" s="163"/>
      <c r="O44" s="163"/>
      <c r="P44" s="164"/>
      <c r="Q44" s="4"/>
      <c r="R44" s="1"/>
    </row>
    <row r="45" spans="1:19" x14ac:dyDescent="0.15">
      <c r="R45" s="1"/>
    </row>
    <row r="46" spans="1:19" x14ac:dyDescent="0.15">
      <c r="R46" s="1"/>
    </row>
  </sheetData>
  <protectedRanges>
    <protectedRange sqref="A9:N38" name="範囲1"/>
  </protectedRanges>
  <mergeCells count="27">
    <mergeCell ref="A2:P2"/>
    <mergeCell ref="A3:P3"/>
    <mergeCell ref="J4:K4"/>
    <mergeCell ref="B5:G5"/>
    <mergeCell ref="H6:M6"/>
    <mergeCell ref="L43:P43"/>
    <mergeCell ref="I7:K7"/>
    <mergeCell ref="L7:M7"/>
    <mergeCell ref="Q7:R7"/>
    <mergeCell ref="A34:C34"/>
    <mergeCell ref="A39:O39"/>
    <mergeCell ref="I44:K44"/>
    <mergeCell ref="L44:P44"/>
    <mergeCell ref="A6:A8"/>
    <mergeCell ref="B6:C7"/>
    <mergeCell ref="D6:E7"/>
    <mergeCell ref="F6:F8"/>
    <mergeCell ref="G6:G8"/>
    <mergeCell ref="N6:N8"/>
    <mergeCell ref="O6:O8"/>
    <mergeCell ref="P6:P8"/>
    <mergeCell ref="H7:H8"/>
    <mergeCell ref="I41:K41"/>
    <mergeCell ref="L41:P41"/>
    <mergeCell ref="I42:K42"/>
    <mergeCell ref="L42:P42"/>
    <mergeCell ref="I43:K43"/>
  </mergeCells>
  <phoneticPr fontId="1"/>
  <dataValidations count="2">
    <dataValidation type="list" allowBlank="1" showInputMessage="1" showErrorMessage="1" sqref="F9:F34" xr:uid="{00000000-0002-0000-0200-000000000000}">
      <formula1>$T$9:$T$11</formula1>
    </dataValidation>
    <dataValidation type="list" allowBlank="1" showInputMessage="1" showErrorMessage="1" sqref="H9:H33" xr:uid="{00000000-0002-0000-0200-000001000000}">
      <formula1>$U$9:$U$21</formula1>
    </dataValidation>
  </dataValidations>
  <printOptions horizontalCentered="1"/>
  <pageMargins left="0.70866141732283472" right="0.70866141732283472" top="0.41666666666666657" bottom="0.35433070866141736" header="0.31496062992125984" footer="0.31496062992125984"/>
  <pageSetup paperSize="9" scale="65" orientation="landscape" cellComments="asDisplayed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1:U46"/>
  <sheetViews>
    <sheetView view="pageBreakPreview" topLeftCell="F1" zoomScaleSheetLayoutView="100" workbookViewId="0">
      <pane ySplit="8" topLeftCell="A9" activePane="bottomLeft" state="frozen"/>
      <selection pane="bottomLeft" activeCell="O9" sqref="O9"/>
    </sheetView>
  </sheetViews>
  <sheetFormatPr defaultColWidth="9" defaultRowHeight="12" x14ac:dyDescent="0.15"/>
  <cols>
    <col min="1" max="1" width="3.25" style="1" bestFit="1" customWidth="1"/>
    <col min="2" max="2" width="16.75" style="2" customWidth="1"/>
    <col min="3" max="3" width="12.5" style="2" customWidth="1"/>
    <col min="4" max="4" width="16" style="1" customWidth="1"/>
    <col min="5" max="5" width="13.75" style="1" customWidth="1"/>
    <col min="6" max="6" width="11.25" style="2" customWidth="1"/>
    <col min="7" max="7" width="12.5" style="1" customWidth="1"/>
    <col min="8" max="8" width="12.625" style="1" customWidth="1"/>
    <col min="9" max="10" width="7.375" style="2" customWidth="1"/>
    <col min="11" max="11" width="7.375" style="1" customWidth="1"/>
    <col min="12" max="13" width="7.375" style="3" customWidth="1"/>
    <col min="14" max="14" width="12.75" style="1" customWidth="1"/>
    <col min="15" max="15" width="12.75" style="4" customWidth="1"/>
    <col min="16" max="16" width="12.75" style="1" customWidth="1"/>
    <col min="17" max="17" width="8.625" style="1" customWidth="1"/>
    <col min="18" max="18" width="8.625" style="4" customWidth="1"/>
    <col min="19" max="19" width="6.625" style="1" customWidth="1"/>
    <col min="20" max="21" width="9" style="1"/>
    <col min="22" max="22" width="14.625" style="1" customWidth="1"/>
    <col min="23" max="16384" width="9" style="1"/>
  </cols>
  <sheetData>
    <row r="1" spans="1:21" ht="15.75" customHeight="1" x14ac:dyDescent="0.15">
      <c r="O1" s="66"/>
      <c r="P1" s="72"/>
      <c r="R1" s="80"/>
    </row>
    <row r="2" spans="1:21" ht="17.25" x14ac:dyDescent="0.15">
      <c r="A2" s="155" t="s">
        <v>24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77"/>
      <c r="R2" s="77"/>
    </row>
    <row r="3" spans="1:21" ht="23.25" customHeight="1" x14ac:dyDescent="0.15">
      <c r="A3" s="156" t="s">
        <v>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6"/>
      <c r="R3" s="6"/>
    </row>
    <row r="4" spans="1:21" ht="21.75" customHeight="1" x14ac:dyDescent="0.15">
      <c r="A4" s="7"/>
      <c r="B4" s="7"/>
      <c r="C4" s="19" t="s">
        <v>12</v>
      </c>
      <c r="D4" s="89" t="s">
        <v>23</v>
      </c>
      <c r="E4" s="5" t="s">
        <v>51</v>
      </c>
      <c r="F4" s="89" t="s">
        <v>58</v>
      </c>
      <c r="G4" s="5" t="s">
        <v>53</v>
      </c>
      <c r="H4" s="95" t="s">
        <v>23</v>
      </c>
      <c r="I4" s="97" t="s">
        <v>51</v>
      </c>
      <c r="J4" s="172" t="s">
        <v>37</v>
      </c>
      <c r="K4" s="172"/>
      <c r="L4" s="7" t="s">
        <v>50</v>
      </c>
      <c r="M4" s="5"/>
      <c r="N4" s="7"/>
      <c r="O4" s="5"/>
      <c r="P4" s="5"/>
      <c r="Q4" s="5"/>
      <c r="R4" s="1"/>
    </row>
    <row r="5" spans="1:21" ht="14.25" customHeight="1" x14ac:dyDescent="0.15">
      <c r="B5" s="158"/>
      <c r="C5" s="158"/>
      <c r="D5" s="158"/>
      <c r="E5" s="158"/>
      <c r="F5" s="158"/>
      <c r="G5" s="158"/>
      <c r="H5" s="12"/>
      <c r="I5" s="12"/>
      <c r="J5" s="12"/>
      <c r="K5" s="12"/>
      <c r="L5" s="12"/>
      <c r="M5" s="12"/>
      <c r="N5" s="12"/>
      <c r="O5" s="12"/>
      <c r="P5" s="73"/>
      <c r="Q5" s="73"/>
      <c r="R5" s="73"/>
    </row>
    <row r="6" spans="1:21" ht="14.25" customHeight="1" x14ac:dyDescent="0.15">
      <c r="A6" s="113" t="s">
        <v>6</v>
      </c>
      <c r="B6" s="116" t="s">
        <v>38</v>
      </c>
      <c r="C6" s="117"/>
      <c r="D6" s="116" t="s">
        <v>4</v>
      </c>
      <c r="E6" s="117"/>
      <c r="F6" s="120" t="s">
        <v>2</v>
      </c>
      <c r="G6" s="113" t="s">
        <v>8</v>
      </c>
      <c r="H6" s="159" t="s">
        <v>10</v>
      </c>
      <c r="I6" s="160"/>
      <c r="J6" s="160"/>
      <c r="K6" s="160"/>
      <c r="L6" s="160"/>
      <c r="M6" s="161"/>
      <c r="N6" s="123" t="s">
        <v>14</v>
      </c>
      <c r="O6" s="126" t="s">
        <v>45</v>
      </c>
      <c r="P6" s="129" t="s">
        <v>48</v>
      </c>
      <c r="Q6" s="18"/>
      <c r="R6" s="18"/>
      <c r="S6" s="85"/>
    </row>
    <row r="7" spans="1:21" ht="22.5" customHeight="1" x14ac:dyDescent="0.15">
      <c r="A7" s="114"/>
      <c r="B7" s="118"/>
      <c r="C7" s="119"/>
      <c r="D7" s="118"/>
      <c r="E7" s="119"/>
      <c r="F7" s="121"/>
      <c r="G7" s="114"/>
      <c r="H7" s="132" t="s">
        <v>34</v>
      </c>
      <c r="I7" s="147" t="s">
        <v>7</v>
      </c>
      <c r="J7" s="147"/>
      <c r="K7" s="147"/>
      <c r="L7" s="148" t="s">
        <v>42</v>
      </c>
      <c r="M7" s="149"/>
      <c r="N7" s="124"/>
      <c r="O7" s="127"/>
      <c r="P7" s="130"/>
      <c r="Q7" s="150" t="s">
        <v>25</v>
      </c>
      <c r="R7" s="151"/>
      <c r="S7" s="4"/>
    </row>
    <row r="8" spans="1:21" ht="31.5" customHeight="1" x14ac:dyDescent="0.15">
      <c r="A8" s="115"/>
      <c r="B8" s="13" t="s">
        <v>54</v>
      </c>
      <c r="C8" s="20" t="s">
        <v>55</v>
      </c>
      <c r="D8" s="25" t="s">
        <v>15</v>
      </c>
      <c r="E8" s="30" t="s">
        <v>17</v>
      </c>
      <c r="F8" s="122"/>
      <c r="G8" s="115"/>
      <c r="H8" s="133"/>
      <c r="I8" s="47" t="s">
        <v>20</v>
      </c>
      <c r="J8" s="51" t="s">
        <v>21</v>
      </c>
      <c r="K8" s="47" t="s">
        <v>11</v>
      </c>
      <c r="L8" s="53" t="s">
        <v>20</v>
      </c>
      <c r="M8" s="58" t="s">
        <v>21</v>
      </c>
      <c r="N8" s="125"/>
      <c r="O8" s="128"/>
      <c r="P8" s="131"/>
      <c r="Q8" s="78" t="s">
        <v>27</v>
      </c>
      <c r="R8" s="81" t="s">
        <v>1</v>
      </c>
      <c r="S8" s="4"/>
    </row>
    <row r="9" spans="1:21" ht="21.75" customHeight="1" x14ac:dyDescent="0.15">
      <c r="A9" s="8">
        <v>1</v>
      </c>
      <c r="B9" s="87" t="s">
        <v>46</v>
      </c>
      <c r="C9" s="88" t="s">
        <v>49</v>
      </c>
      <c r="D9" s="90" t="s">
        <v>59</v>
      </c>
      <c r="E9" s="92" t="s">
        <v>60</v>
      </c>
      <c r="F9" s="93" t="s">
        <v>27</v>
      </c>
      <c r="G9" s="94" t="s">
        <v>61</v>
      </c>
      <c r="H9" s="96" t="s">
        <v>41</v>
      </c>
      <c r="I9" s="98">
        <v>1</v>
      </c>
      <c r="J9" s="98">
        <v>31</v>
      </c>
      <c r="K9" s="98">
        <v>10</v>
      </c>
      <c r="L9" s="99" t="s">
        <v>5</v>
      </c>
      <c r="M9" s="100" t="s">
        <v>44</v>
      </c>
      <c r="N9" s="63">
        <f t="shared" ref="N9:N33" si="0">IF(F9="新２号",Q9,IF(F9="新３号",R9,""))</f>
        <v>37000</v>
      </c>
      <c r="O9" s="104">
        <v>5000</v>
      </c>
      <c r="P9" s="74">
        <f t="shared" ref="P9:P33" si="1">MIN(N9,O9)</f>
        <v>5000</v>
      </c>
      <c r="Q9" s="63">
        <v>37000</v>
      </c>
      <c r="R9" s="82">
        <v>42000</v>
      </c>
      <c r="S9" s="86"/>
    </row>
    <row r="10" spans="1:21" ht="21.75" customHeight="1" x14ac:dyDescent="0.15">
      <c r="A10" s="9">
        <v>2</v>
      </c>
      <c r="B10" s="87" t="s">
        <v>46</v>
      </c>
      <c r="C10" s="88" t="s">
        <v>49</v>
      </c>
      <c r="D10" s="90" t="s">
        <v>59</v>
      </c>
      <c r="E10" s="92" t="s">
        <v>60</v>
      </c>
      <c r="F10" s="93" t="s">
        <v>27</v>
      </c>
      <c r="G10" s="94" t="s">
        <v>61</v>
      </c>
      <c r="H10" s="96" t="s">
        <v>31</v>
      </c>
      <c r="I10" s="98">
        <v>1</v>
      </c>
      <c r="J10" s="98">
        <v>30</v>
      </c>
      <c r="K10" s="98">
        <v>20</v>
      </c>
      <c r="L10" s="99" t="s">
        <v>5</v>
      </c>
      <c r="M10" s="101" t="s">
        <v>44</v>
      </c>
      <c r="N10" s="63">
        <f t="shared" si="0"/>
        <v>37000</v>
      </c>
      <c r="O10" s="105">
        <v>40000</v>
      </c>
      <c r="P10" s="74">
        <f t="shared" si="1"/>
        <v>37000</v>
      </c>
      <c r="Q10" s="63">
        <v>37000</v>
      </c>
      <c r="R10" s="82">
        <v>42000</v>
      </c>
      <c r="S10" s="86"/>
      <c r="T10" s="1" t="s">
        <v>27</v>
      </c>
      <c r="U10" s="1" t="s">
        <v>35</v>
      </c>
    </row>
    <row r="11" spans="1:21" ht="21.75" customHeight="1" x14ac:dyDescent="0.15">
      <c r="A11" s="9">
        <v>3</v>
      </c>
      <c r="B11" s="87" t="s">
        <v>46</v>
      </c>
      <c r="C11" s="88" t="s">
        <v>49</v>
      </c>
      <c r="D11" s="90" t="s">
        <v>63</v>
      </c>
      <c r="E11" s="92" t="s">
        <v>52</v>
      </c>
      <c r="F11" s="93" t="s">
        <v>1</v>
      </c>
      <c r="G11" s="94" t="s">
        <v>61</v>
      </c>
      <c r="H11" s="96" t="s">
        <v>3</v>
      </c>
      <c r="I11" s="98">
        <v>1</v>
      </c>
      <c r="J11" s="98">
        <v>27</v>
      </c>
      <c r="K11" s="98">
        <v>5</v>
      </c>
      <c r="L11" s="99" t="s">
        <v>5</v>
      </c>
      <c r="M11" s="101" t="s">
        <v>44</v>
      </c>
      <c r="N11" s="63">
        <f t="shared" si="0"/>
        <v>42000</v>
      </c>
      <c r="O11" s="105">
        <v>10000</v>
      </c>
      <c r="P11" s="74">
        <f t="shared" si="1"/>
        <v>10000</v>
      </c>
      <c r="Q11" s="63">
        <v>37000</v>
      </c>
      <c r="R11" s="82">
        <v>42000</v>
      </c>
      <c r="S11" s="86"/>
      <c r="T11" s="1" t="s">
        <v>1</v>
      </c>
      <c r="U11" s="1" t="s">
        <v>36</v>
      </c>
    </row>
    <row r="12" spans="1:21" ht="21.75" customHeight="1" x14ac:dyDescent="0.15">
      <c r="A12" s="9">
        <v>4</v>
      </c>
      <c r="B12" s="14"/>
      <c r="C12" s="21"/>
      <c r="D12" s="26"/>
      <c r="E12" s="31"/>
      <c r="F12" s="35"/>
      <c r="G12" s="39"/>
      <c r="H12" s="43"/>
      <c r="I12" s="48"/>
      <c r="J12" s="48"/>
      <c r="K12" s="48"/>
      <c r="L12" s="54"/>
      <c r="M12" s="102"/>
      <c r="N12" s="63" t="str">
        <f t="shared" si="0"/>
        <v/>
      </c>
      <c r="O12" s="106"/>
      <c r="P12" s="74">
        <f t="shared" si="1"/>
        <v>0</v>
      </c>
      <c r="Q12" s="63">
        <v>37000</v>
      </c>
      <c r="R12" s="82">
        <v>42000</v>
      </c>
      <c r="S12" s="86"/>
      <c r="U12" s="1" t="s">
        <v>0</v>
      </c>
    </row>
    <row r="13" spans="1:21" ht="21.75" customHeight="1" x14ac:dyDescent="0.15">
      <c r="A13" s="9">
        <v>5</v>
      </c>
      <c r="B13" s="14"/>
      <c r="C13" s="21"/>
      <c r="D13" s="26"/>
      <c r="E13" s="31"/>
      <c r="F13" s="35"/>
      <c r="G13" s="39"/>
      <c r="H13" s="43"/>
      <c r="I13" s="48"/>
      <c r="J13" s="48"/>
      <c r="K13" s="48"/>
      <c r="L13" s="54"/>
      <c r="M13" s="102"/>
      <c r="N13" s="63" t="str">
        <f t="shared" si="0"/>
        <v/>
      </c>
      <c r="O13" s="106"/>
      <c r="P13" s="74">
        <f t="shared" si="1"/>
        <v>0</v>
      </c>
      <c r="Q13" s="63">
        <v>37000</v>
      </c>
      <c r="R13" s="82">
        <v>42000</v>
      </c>
      <c r="S13" s="86"/>
      <c r="U13" s="1" t="s">
        <v>39</v>
      </c>
    </row>
    <row r="14" spans="1:21" ht="21.75" customHeight="1" x14ac:dyDescent="0.15">
      <c r="A14" s="9">
        <v>6</v>
      </c>
      <c r="B14" s="14"/>
      <c r="C14" s="21"/>
      <c r="D14" s="26"/>
      <c r="E14" s="31"/>
      <c r="F14" s="35"/>
      <c r="G14" s="39"/>
      <c r="H14" s="43"/>
      <c r="I14" s="48"/>
      <c r="J14" s="48"/>
      <c r="K14" s="48"/>
      <c r="L14" s="54"/>
      <c r="M14" s="102"/>
      <c r="N14" s="63" t="str">
        <f t="shared" si="0"/>
        <v/>
      </c>
      <c r="O14" s="106"/>
      <c r="P14" s="74">
        <f t="shared" si="1"/>
        <v>0</v>
      </c>
      <c r="Q14" s="63">
        <v>37000</v>
      </c>
      <c r="R14" s="82">
        <v>42000</v>
      </c>
      <c r="S14" s="86"/>
      <c r="U14" s="1" t="s">
        <v>18</v>
      </c>
    </row>
    <row r="15" spans="1:21" ht="21.75" customHeight="1" x14ac:dyDescent="0.15">
      <c r="A15" s="9">
        <v>7</v>
      </c>
      <c r="B15" s="14"/>
      <c r="C15" s="21"/>
      <c r="D15" s="26"/>
      <c r="E15" s="31"/>
      <c r="F15" s="35"/>
      <c r="G15" s="39"/>
      <c r="H15" s="43"/>
      <c r="I15" s="48"/>
      <c r="J15" s="48"/>
      <c r="K15" s="48"/>
      <c r="L15" s="54"/>
      <c r="M15" s="102"/>
      <c r="N15" s="63" t="str">
        <f t="shared" si="0"/>
        <v/>
      </c>
      <c r="O15" s="106"/>
      <c r="P15" s="74">
        <f t="shared" si="1"/>
        <v>0</v>
      </c>
      <c r="Q15" s="63">
        <v>37000</v>
      </c>
      <c r="R15" s="82">
        <v>42000</v>
      </c>
      <c r="S15" s="86"/>
      <c r="U15" s="1" t="s">
        <v>40</v>
      </c>
    </row>
    <row r="16" spans="1:21" ht="21.75" customHeight="1" x14ac:dyDescent="0.15">
      <c r="A16" s="9">
        <v>8</v>
      </c>
      <c r="B16" s="14"/>
      <c r="C16" s="21"/>
      <c r="D16" s="26"/>
      <c r="E16" s="31"/>
      <c r="F16" s="35"/>
      <c r="G16" s="39"/>
      <c r="H16" s="43"/>
      <c r="I16" s="48"/>
      <c r="J16" s="48"/>
      <c r="K16" s="48"/>
      <c r="L16" s="54"/>
      <c r="M16" s="102"/>
      <c r="N16" s="63" t="str">
        <f t="shared" si="0"/>
        <v/>
      </c>
      <c r="O16" s="106"/>
      <c r="P16" s="74">
        <f t="shared" si="1"/>
        <v>0</v>
      </c>
      <c r="Q16" s="63">
        <v>37000</v>
      </c>
      <c r="R16" s="82">
        <v>42000</v>
      </c>
      <c r="S16" s="86"/>
      <c r="U16" s="1" t="s">
        <v>30</v>
      </c>
    </row>
    <row r="17" spans="1:21" ht="21.75" customHeight="1" x14ac:dyDescent="0.15">
      <c r="A17" s="9">
        <v>9</v>
      </c>
      <c r="B17" s="14"/>
      <c r="C17" s="21"/>
      <c r="D17" s="26"/>
      <c r="E17" s="31"/>
      <c r="F17" s="35"/>
      <c r="G17" s="39"/>
      <c r="H17" s="43"/>
      <c r="I17" s="48"/>
      <c r="J17" s="48"/>
      <c r="K17" s="48"/>
      <c r="L17" s="54"/>
      <c r="M17" s="102"/>
      <c r="N17" s="63" t="str">
        <f t="shared" si="0"/>
        <v/>
      </c>
      <c r="O17" s="106"/>
      <c r="P17" s="74">
        <f t="shared" si="1"/>
        <v>0</v>
      </c>
      <c r="Q17" s="63">
        <v>37000</v>
      </c>
      <c r="R17" s="82">
        <v>42000</v>
      </c>
      <c r="S17" s="86"/>
      <c r="U17" s="1" t="s">
        <v>28</v>
      </c>
    </row>
    <row r="18" spans="1:21" ht="21.75" customHeight="1" x14ac:dyDescent="0.15">
      <c r="A18" s="9">
        <v>10</v>
      </c>
      <c r="B18" s="14"/>
      <c r="C18" s="21"/>
      <c r="D18" s="26"/>
      <c r="E18" s="31"/>
      <c r="F18" s="35"/>
      <c r="G18" s="39"/>
      <c r="H18" s="43"/>
      <c r="I18" s="48"/>
      <c r="J18" s="48"/>
      <c r="K18" s="48"/>
      <c r="L18" s="54"/>
      <c r="M18" s="102"/>
      <c r="N18" s="63" t="str">
        <f t="shared" si="0"/>
        <v/>
      </c>
      <c r="O18" s="106"/>
      <c r="P18" s="74">
        <f t="shared" si="1"/>
        <v>0</v>
      </c>
      <c r="Q18" s="63">
        <v>37000</v>
      </c>
      <c r="R18" s="82">
        <v>42000</v>
      </c>
      <c r="S18" s="86"/>
      <c r="U18" s="1" t="s">
        <v>9</v>
      </c>
    </row>
    <row r="19" spans="1:21" ht="21.75" customHeight="1" x14ac:dyDescent="0.15">
      <c r="A19" s="9">
        <v>11</v>
      </c>
      <c r="B19" s="14"/>
      <c r="C19" s="21"/>
      <c r="D19" s="26"/>
      <c r="E19" s="31"/>
      <c r="F19" s="35"/>
      <c r="G19" s="39"/>
      <c r="H19" s="43"/>
      <c r="I19" s="48"/>
      <c r="J19" s="48"/>
      <c r="K19" s="48"/>
      <c r="L19" s="54"/>
      <c r="M19" s="102"/>
      <c r="N19" s="63" t="str">
        <f t="shared" si="0"/>
        <v/>
      </c>
      <c r="O19" s="106"/>
      <c r="P19" s="74">
        <f t="shared" si="1"/>
        <v>0</v>
      </c>
      <c r="Q19" s="63">
        <v>37000</v>
      </c>
      <c r="R19" s="82">
        <v>42000</v>
      </c>
      <c r="S19" s="86"/>
      <c r="U19" s="1" t="s">
        <v>41</v>
      </c>
    </row>
    <row r="20" spans="1:21" ht="21.75" customHeight="1" x14ac:dyDescent="0.15">
      <c r="A20" s="9">
        <v>12</v>
      </c>
      <c r="B20" s="14"/>
      <c r="C20" s="21"/>
      <c r="D20" s="26"/>
      <c r="E20" s="31"/>
      <c r="F20" s="35"/>
      <c r="G20" s="39"/>
      <c r="H20" s="43"/>
      <c r="I20" s="48"/>
      <c r="J20" s="48"/>
      <c r="K20" s="48"/>
      <c r="L20" s="54"/>
      <c r="M20" s="102"/>
      <c r="N20" s="63" t="str">
        <f t="shared" si="0"/>
        <v/>
      </c>
      <c r="O20" s="106"/>
      <c r="P20" s="74">
        <f t="shared" si="1"/>
        <v>0</v>
      </c>
      <c r="Q20" s="63">
        <v>37000</v>
      </c>
      <c r="R20" s="82">
        <v>42000</v>
      </c>
      <c r="S20" s="86"/>
      <c r="U20" s="1" t="s">
        <v>31</v>
      </c>
    </row>
    <row r="21" spans="1:21" ht="21.75" customHeight="1" x14ac:dyDescent="0.15">
      <c r="A21" s="9">
        <v>13</v>
      </c>
      <c r="B21" s="14"/>
      <c r="C21" s="21"/>
      <c r="D21" s="26"/>
      <c r="E21" s="31"/>
      <c r="F21" s="35"/>
      <c r="G21" s="39"/>
      <c r="H21" s="43"/>
      <c r="I21" s="48"/>
      <c r="J21" s="48"/>
      <c r="K21" s="48"/>
      <c r="L21" s="54"/>
      <c r="M21" s="102"/>
      <c r="N21" s="63" t="str">
        <f t="shared" si="0"/>
        <v/>
      </c>
      <c r="O21" s="106"/>
      <c r="P21" s="74">
        <f t="shared" si="1"/>
        <v>0</v>
      </c>
      <c r="Q21" s="63">
        <v>37000</v>
      </c>
      <c r="R21" s="82">
        <v>42000</v>
      </c>
      <c r="S21" s="86"/>
      <c r="U21" s="1" t="s">
        <v>3</v>
      </c>
    </row>
    <row r="22" spans="1:21" ht="21.75" customHeight="1" x14ac:dyDescent="0.15">
      <c r="A22" s="9">
        <v>14</v>
      </c>
      <c r="B22" s="14"/>
      <c r="C22" s="21"/>
      <c r="D22" s="26"/>
      <c r="E22" s="31"/>
      <c r="F22" s="35"/>
      <c r="G22" s="39"/>
      <c r="H22" s="43"/>
      <c r="I22" s="48"/>
      <c r="J22" s="48"/>
      <c r="K22" s="48"/>
      <c r="L22" s="54"/>
      <c r="M22" s="102"/>
      <c r="N22" s="63" t="str">
        <f t="shared" si="0"/>
        <v/>
      </c>
      <c r="O22" s="106"/>
      <c r="P22" s="74">
        <f t="shared" si="1"/>
        <v>0</v>
      </c>
      <c r="Q22" s="63">
        <v>37000</v>
      </c>
      <c r="R22" s="82">
        <v>42000</v>
      </c>
      <c r="S22" s="86"/>
    </row>
    <row r="23" spans="1:21" ht="21.75" customHeight="1" x14ac:dyDescent="0.15">
      <c r="A23" s="9">
        <v>15</v>
      </c>
      <c r="B23" s="14"/>
      <c r="C23" s="21"/>
      <c r="D23" s="26"/>
      <c r="E23" s="31"/>
      <c r="F23" s="35"/>
      <c r="G23" s="39"/>
      <c r="H23" s="43"/>
      <c r="I23" s="48"/>
      <c r="J23" s="48"/>
      <c r="K23" s="48"/>
      <c r="L23" s="54"/>
      <c r="M23" s="102"/>
      <c r="N23" s="63" t="str">
        <f t="shared" si="0"/>
        <v/>
      </c>
      <c r="O23" s="106"/>
      <c r="P23" s="74">
        <f t="shared" si="1"/>
        <v>0</v>
      </c>
      <c r="Q23" s="63">
        <v>37000</v>
      </c>
      <c r="R23" s="82">
        <v>42000</v>
      </c>
      <c r="S23" s="86"/>
    </row>
    <row r="24" spans="1:21" ht="21.75" customHeight="1" x14ac:dyDescent="0.15">
      <c r="A24" s="9">
        <v>16</v>
      </c>
      <c r="B24" s="14"/>
      <c r="C24" s="21"/>
      <c r="D24" s="26"/>
      <c r="E24" s="31"/>
      <c r="F24" s="35"/>
      <c r="G24" s="39"/>
      <c r="H24" s="43"/>
      <c r="I24" s="48"/>
      <c r="J24" s="48"/>
      <c r="K24" s="48"/>
      <c r="L24" s="54"/>
      <c r="M24" s="102"/>
      <c r="N24" s="63" t="str">
        <f t="shared" si="0"/>
        <v/>
      </c>
      <c r="O24" s="106"/>
      <c r="P24" s="74">
        <f t="shared" si="1"/>
        <v>0</v>
      </c>
      <c r="Q24" s="63">
        <v>37000</v>
      </c>
      <c r="R24" s="82">
        <v>42000</v>
      </c>
      <c r="S24" s="86"/>
    </row>
    <row r="25" spans="1:21" ht="21.75" customHeight="1" x14ac:dyDescent="0.15">
      <c r="A25" s="9">
        <v>17</v>
      </c>
      <c r="B25" s="14"/>
      <c r="C25" s="21"/>
      <c r="D25" s="26"/>
      <c r="E25" s="31"/>
      <c r="F25" s="35"/>
      <c r="G25" s="39"/>
      <c r="H25" s="43"/>
      <c r="I25" s="48"/>
      <c r="J25" s="48"/>
      <c r="K25" s="48"/>
      <c r="L25" s="54"/>
      <c r="M25" s="102"/>
      <c r="N25" s="63" t="str">
        <f t="shared" si="0"/>
        <v/>
      </c>
      <c r="O25" s="106"/>
      <c r="P25" s="74">
        <f t="shared" si="1"/>
        <v>0</v>
      </c>
      <c r="Q25" s="63">
        <v>37000</v>
      </c>
      <c r="R25" s="82">
        <v>42000</v>
      </c>
      <c r="S25" s="86"/>
    </row>
    <row r="26" spans="1:21" ht="21.75" customHeight="1" x14ac:dyDescent="0.15">
      <c r="A26" s="9">
        <v>18</v>
      </c>
      <c r="B26" s="14"/>
      <c r="C26" s="21"/>
      <c r="D26" s="26"/>
      <c r="E26" s="31"/>
      <c r="F26" s="35"/>
      <c r="G26" s="39"/>
      <c r="H26" s="43"/>
      <c r="I26" s="48"/>
      <c r="J26" s="48"/>
      <c r="K26" s="48"/>
      <c r="L26" s="54"/>
      <c r="M26" s="102"/>
      <c r="N26" s="63" t="str">
        <f t="shared" si="0"/>
        <v/>
      </c>
      <c r="O26" s="106"/>
      <c r="P26" s="74">
        <f t="shared" si="1"/>
        <v>0</v>
      </c>
      <c r="Q26" s="63">
        <v>37000</v>
      </c>
      <c r="R26" s="82">
        <v>42000</v>
      </c>
      <c r="S26" s="86"/>
    </row>
    <row r="27" spans="1:21" ht="21.75" customHeight="1" x14ac:dyDescent="0.15">
      <c r="A27" s="9">
        <v>19</v>
      </c>
      <c r="B27" s="14"/>
      <c r="C27" s="21"/>
      <c r="D27" s="26"/>
      <c r="E27" s="31"/>
      <c r="F27" s="35"/>
      <c r="G27" s="39"/>
      <c r="H27" s="43"/>
      <c r="I27" s="48"/>
      <c r="J27" s="48"/>
      <c r="K27" s="48"/>
      <c r="L27" s="54"/>
      <c r="M27" s="102"/>
      <c r="N27" s="63" t="str">
        <f t="shared" si="0"/>
        <v/>
      </c>
      <c r="O27" s="106"/>
      <c r="P27" s="74">
        <f t="shared" si="1"/>
        <v>0</v>
      </c>
      <c r="Q27" s="63">
        <v>37000</v>
      </c>
      <c r="R27" s="82">
        <v>42000</v>
      </c>
      <c r="S27" s="86"/>
    </row>
    <row r="28" spans="1:21" ht="21.75" customHeight="1" x14ac:dyDescent="0.15">
      <c r="A28" s="9">
        <v>20</v>
      </c>
      <c r="B28" s="14"/>
      <c r="C28" s="21"/>
      <c r="D28" s="26"/>
      <c r="E28" s="31"/>
      <c r="F28" s="35"/>
      <c r="G28" s="39"/>
      <c r="H28" s="43"/>
      <c r="I28" s="48"/>
      <c r="J28" s="48"/>
      <c r="K28" s="48"/>
      <c r="L28" s="54"/>
      <c r="M28" s="102"/>
      <c r="N28" s="63" t="str">
        <f t="shared" si="0"/>
        <v/>
      </c>
      <c r="O28" s="106"/>
      <c r="P28" s="74">
        <f t="shared" si="1"/>
        <v>0</v>
      </c>
      <c r="Q28" s="63">
        <v>37000</v>
      </c>
      <c r="R28" s="82">
        <v>42000</v>
      </c>
      <c r="S28" s="86"/>
    </row>
    <row r="29" spans="1:21" ht="21.75" customHeight="1" x14ac:dyDescent="0.15">
      <c r="A29" s="9">
        <v>21</v>
      </c>
      <c r="B29" s="14"/>
      <c r="C29" s="21"/>
      <c r="D29" s="26"/>
      <c r="E29" s="31"/>
      <c r="F29" s="35"/>
      <c r="G29" s="39"/>
      <c r="H29" s="43"/>
      <c r="I29" s="48"/>
      <c r="J29" s="48"/>
      <c r="K29" s="48"/>
      <c r="L29" s="54"/>
      <c r="M29" s="102"/>
      <c r="N29" s="63" t="str">
        <f t="shared" si="0"/>
        <v/>
      </c>
      <c r="O29" s="106"/>
      <c r="P29" s="74">
        <f t="shared" si="1"/>
        <v>0</v>
      </c>
      <c r="Q29" s="63">
        <v>37000</v>
      </c>
      <c r="R29" s="82">
        <v>42000</v>
      </c>
      <c r="S29" s="86"/>
    </row>
    <row r="30" spans="1:21" ht="21.75" customHeight="1" x14ac:dyDescent="0.15">
      <c r="A30" s="9">
        <v>22</v>
      </c>
      <c r="B30" s="14"/>
      <c r="C30" s="21"/>
      <c r="D30" s="26"/>
      <c r="E30" s="31"/>
      <c r="F30" s="35"/>
      <c r="G30" s="39"/>
      <c r="H30" s="43"/>
      <c r="I30" s="48"/>
      <c r="J30" s="48"/>
      <c r="K30" s="48"/>
      <c r="L30" s="54"/>
      <c r="M30" s="102"/>
      <c r="N30" s="63" t="str">
        <f t="shared" si="0"/>
        <v/>
      </c>
      <c r="O30" s="106"/>
      <c r="P30" s="74">
        <f t="shared" si="1"/>
        <v>0</v>
      </c>
      <c r="Q30" s="63">
        <v>37000</v>
      </c>
      <c r="R30" s="82">
        <v>42000</v>
      </c>
      <c r="S30" s="86"/>
    </row>
    <row r="31" spans="1:21" ht="21.75" customHeight="1" x14ac:dyDescent="0.15">
      <c r="A31" s="9">
        <v>23</v>
      </c>
      <c r="B31" s="14"/>
      <c r="C31" s="21"/>
      <c r="D31" s="26"/>
      <c r="E31" s="31"/>
      <c r="F31" s="35"/>
      <c r="G31" s="39"/>
      <c r="H31" s="43"/>
      <c r="I31" s="48"/>
      <c r="J31" s="48"/>
      <c r="K31" s="48"/>
      <c r="L31" s="54"/>
      <c r="M31" s="102"/>
      <c r="N31" s="63" t="str">
        <f t="shared" si="0"/>
        <v/>
      </c>
      <c r="O31" s="106"/>
      <c r="P31" s="74">
        <f t="shared" si="1"/>
        <v>0</v>
      </c>
      <c r="Q31" s="63">
        <v>37000</v>
      </c>
      <c r="R31" s="82">
        <v>42000</v>
      </c>
      <c r="S31" s="86"/>
    </row>
    <row r="32" spans="1:21" ht="21.75" customHeight="1" x14ac:dyDescent="0.15">
      <c r="A32" s="9">
        <v>24</v>
      </c>
      <c r="B32" s="14"/>
      <c r="C32" s="21"/>
      <c r="D32" s="26"/>
      <c r="E32" s="31"/>
      <c r="F32" s="35"/>
      <c r="G32" s="39"/>
      <c r="H32" s="43"/>
      <c r="I32" s="48"/>
      <c r="J32" s="48"/>
      <c r="K32" s="48"/>
      <c r="L32" s="54"/>
      <c r="M32" s="102"/>
      <c r="N32" s="63" t="str">
        <f t="shared" si="0"/>
        <v/>
      </c>
      <c r="O32" s="106"/>
      <c r="P32" s="74">
        <f t="shared" si="1"/>
        <v>0</v>
      </c>
      <c r="Q32" s="63">
        <v>37000</v>
      </c>
      <c r="R32" s="82">
        <v>42000</v>
      </c>
      <c r="S32" s="86"/>
    </row>
    <row r="33" spans="1:19" ht="21.75" customHeight="1" x14ac:dyDescent="0.15">
      <c r="A33" s="10">
        <v>25</v>
      </c>
      <c r="B33" s="15"/>
      <c r="C33" s="22"/>
      <c r="D33" s="27"/>
      <c r="E33" s="32"/>
      <c r="F33" s="36"/>
      <c r="G33" s="40"/>
      <c r="H33" s="44"/>
      <c r="I33" s="49"/>
      <c r="J33" s="49"/>
      <c r="K33" s="49"/>
      <c r="L33" s="55"/>
      <c r="M33" s="103"/>
      <c r="N33" s="64" t="str">
        <f t="shared" si="0"/>
        <v/>
      </c>
      <c r="O33" s="107"/>
      <c r="P33" s="75">
        <f t="shared" si="1"/>
        <v>0</v>
      </c>
      <c r="Q33" s="64">
        <v>37000</v>
      </c>
      <c r="R33" s="83">
        <v>42000</v>
      </c>
      <c r="S33" s="86"/>
    </row>
    <row r="34" spans="1:19" ht="21.75" customHeight="1" x14ac:dyDescent="0.15">
      <c r="A34" s="133" t="s">
        <v>16</v>
      </c>
      <c r="B34" s="152"/>
      <c r="C34" s="153"/>
      <c r="D34" s="16"/>
      <c r="E34" s="33"/>
      <c r="F34" s="37"/>
      <c r="G34" s="41"/>
      <c r="H34" s="45"/>
      <c r="I34" s="50"/>
      <c r="J34" s="50"/>
      <c r="K34" s="50"/>
      <c r="L34" s="56"/>
      <c r="M34" s="61"/>
      <c r="N34" s="65">
        <f>SUM(N9:N33)</f>
        <v>116000</v>
      </c>
      <c r="O34" s="70">
        <f>SUM(O9:O33)</f>
        <v>55000</v>
      </c>
      <c r="P34" s="76">
        <f>SUM(P9:P33)</f>
        <v>52000</v>
      </c>
      <c r="Q34" s="79"/>
      <c r="R34" s="84"/>
      <c r="S34" s="86"/>
    </row>
    <row r="35" spans="1:19" ht="15.75" customHeight="1" x14ac:dyDescent="0.15">
      <c r="A35" s="2"/>
      <c r="B35" s="17" t="s">
        <v>33</v>
      </c>
      <c r="F35" s="38"/>
      <c r="G35" s="42"/>
      <c r="H35" s="42"/>
      <c r="K35" s="2"/>
      <c r="L35" s="57"/>
      <c r="M35" s="57"/>
      <c r="N35" s="57"/>
      <c r="O35" s="71"/>
      <c r="P35" s="71"/>
      <c r="Q35" s="57"/>
      <c r="R35" s="71"/>
      <c r="S35" s="86"/>
    </row>
    <row r="36" spans="1:19" ht="15.75" customHeight="1" x14ac:dyDescent="0.15">
      <c r="A36" s="2"/>
      <c r="B36" s="17" t="s">
        <v>43</v>
      </c>
      <c r="F36" s="38"/>
      <c r="G36" s="42"/>
      <c r="H36" s="42"/>
      <c r="K36" s="2"/>
      <c r="L36" s="57"/>
      <c r="M36" s="57"/>
      <c r="N36" s="57"/>
      <c r="O36" s="71"/>
      <c r="P36" s="71"/>
      <c r="Q36" s="57"/>
      <c r="R36" s="71"/>
      <c r="S36" s="86"/>
    </row>
    <row r="37" spans="1:19" ht="15.75" customHeight="1" x14ac:dyDescent="0.15">
      <c r="B37" s="17" t="s">
        <v>57</v>
      </c>
    </row>
    <row r="38" spans="1:19" ht="15.75" customHeight="1" x14ac:dyDescent="0.15">
      <c r="B38" s="17"/>
    </row>
    <row r="39" spans="1:19" ht="20.25" customHeight="1" x14ac:dyDescent="0.15">
      <c r="A39" s="154" t="s">
        <v>13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1"/>
      <c r="R39" s="1"/>
    </row>
    <row r="40" spans="1:19" x14ac:dyDescent="0.15">
      <c r="R40" s="1"/>
    </row>
    <row r="41" spans="1:19" ht="22.5" customHeight="1" x14ac:dyDescent="0.15">
      <c r="B41" s="18"/>
      <c r="C41" s="23"/>
      <c r="D41" s="91" t="s">
        <v>19</v>
      </c>
      <c r="E41" s="34"/>
      <c r="I41" s="134" t="s">
        <v>22</v>
      </c>
      <c r="J41" s="135"/>
      <c r="K41" s="135"/>
      <c r="L41" s="165"/>
      <c r="M41" s="160"/>
      <c r="N41" s="160"/>
      <c r="O41" s="160"/>
      <c r="P41" s="161"/>
      <c r="Q41" s="4"/>
      <c r="R41" s="1"/>
    </row>
    <row r="42" spans="1:19" ht="22.5" customHeight="1" x14ac:dyDescent="0.15">
      <c r="I42" s="139" t="s">
        <v>29</v>
      </c>
      <c r="J42" s="140"/>
      <c r="K42" s="140"/>
      <c r="L42" s="166"/>
      <c r="M42" s="167"/>
      <c r="N42" s="167"/>
      <c r="O42" s="167"/>
      <c r="P42" s="168"/>
      <c r="Q42" s="4"/>
      <c r="R42" s="1"/>
    </row>
    <row r="43" spans="1:19" ht="22.5" customHeight="1" x14ac:dyDescent="0.15">
      <c r="I43" s="139" t="s">
        <v>26</v>
      </c>
      <c r="J43" s="140"/>
      <c r="K43" s="140"/>
      <c r="L43" s="169" t="s">
        <v>47</v>
      </c>
      <c r="M43" s="170"/>
      <c r="N43" s="170"/>
      <c r="O43" s="170"/>
      <c r="P43" s="171"/>
      <c r="Q43" s="4"/>
      <c r="R43" s="1"/>
    </row>
    <row r="44" spans="1:19" ht="22.5" customHeight="1" x14ac:dyDescent="0.15">
      <c r="I44" s="108" t="s">
        <v>32</v>
      </c>
      <c r="J44" s="109"/>
      <c r="K44" s="109"/>
      <c r="L44" s="162"/>
      <c r="M44" s="163"/>
      <c r="N44" s="163"/>
      <c r="O44" s="163"/>
      <c r="P44" s="164"/>
      <c r="Q44" s="4"/>
      <c r="R44" s="1"/>
    </row>
    <row r="45" spans="1:19" x14ac:dyDescent="0.15">
      <c r="R45" s="1"/>
    </row>
    <row r="46" spans="1:19" x14ac:dyDescent="0.15">
      <c r="R46" s="1"/>
    </row>
  </sheetData>
  <protectedRanges>
    <protectedRange sqref="A9:N38" name="範囲1"/>
  </protectedRanges>
  <mergeCells count="27">
    <mergeCell ref="A2:P2"/>
    <mergeCell ref="A3:P3"/>
    <mergeCell ref="J4:K4"/>
    <mergeCell ref="B5:G5"/>
    <mergeCell ref="H6:M6"/>
    <mergeCell ref="L43:P43"/>
    <mergeCell ref="I7:K7"/>
    <mergeCell ref="L7:M7"/>
    <mergeCell ref="Q7:R7"/>
    <mergeCell ref="A34:C34"/>
    <mergeCell ref="A39:O39"/>
    <mergeCell ref="I44:K44"/>
    <mergeCell ref="L44:P44"/>
    <mergeCell ref="A6:A8"/>
    <mergeCell ref="B6:C7"/>
    <mergeCell ref="D6:E7"/>
    <mergeCell ref="F6:F8"/>
    <mergeCell ref="G6:G8"/>
    <mergeCell ref="N6:N8"/>
    <mergeCell ref="O6:O8"/>
    <mergeCell ref="P6:P8"/>
    <mergeCell ref="H7:H8"/>
    <mergeCell ref="I41:K41"/>
    <mergeCell ref="L41:P41"/>
    <mergeCell ref="I42:K42"/>
    <mergeCell ref="L42:P42"/>
    <mergeCell ref="I43:K43"/>
  </mergeCells>
  <phoneticPr fontId="1"/>
  <dataValidations count="2">
    <dataValidation type="list" allowBlank="1" showInputMessage="1" showErrorMessage="1" sqref="F9:F34" xr:uid="{00000000-0002-0000-0300-000000000000}">
      <formula1>$T$9:$T$11</formula1>
    </dataValidation>
    <dataValidation type="list" allowBlank="1" showInputMessage="1" showErrorMessage="1" sqref="H9:H33" xr:uid="{00000000-0002-0000-0300-000001000000}">
      <formula1>$U$9:$U$21</formula1>
    </dataValidation>
  </dataValidations>
  <printOptions horizontalCentered="1"/>
  <pageMargins left="0.70866141732283472" right="0.70866141732283472" top="0.41666666666666657" bottom="0.35433070866141736" header="0.31496062992125984" footer="0.31496062992125984"/>
  <pageSetup paperSize="9" scale="65" orientation="landscape" cellComments="asDisplayed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 type="Hiragana"/>
  <pageMargins left="0.78740157480314943" right="0.78740157480314943" top="0.98425196850393681" bottom="0.9842519685039368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（預かり保育）(宮若市)様式 </vt:lpstr>
      <vt:lpstr>（認可外・一時預かり・病児保育）(宮若市)様式 </vt:lpstr>
      <vt:lpstr>【記入例（預かり保育）】　(宮若市)様式 </vt:lpstr>
      <vt:lpstr>【記入例（認可外・一時預かり・病児保育）】　(宮若市)様式 </vt:lpstr>
      <vt:lpstr>Sheet1</vt:lpstr>
      <vt:lpstr>'（認可外・一時預かり・病児保育）(宮若市)様式 '!Print_Area</vt:lpstr>
      <vt:lpstr>'（預かり保育）(宮若市)様式 '!Print_Area</vt:lpstr>
      <vt:lpstr>'【記入例（認可外・一時預かり・病児保育）】　(宮若市)様式 '!Print_Area</vt:lpstr>
      <vt:lpstr>'【記入例（預かり保育）】　(宮若市)様式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子育て福祉課 子育て支援係1-l</cp:lastModifiedBy>
  <cp:lastPrinted>2022-03-28T04:23:19Z</cp:lastPrinted>
  <dcterms:created xsi:type="dcterms:W3CDTF">2011-06-14T05:32:50Z</dcterms:created>
  <dcterms:modified xsi:type="dcterms:W3CDTF">2022-03-28T04:23:41Z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2021-02-02T01:44:25Z</vt:filetime>
  </property>
</Properties>
</file>